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msa(new)\info\"/>
    </mc:Choice>
  </mc:AlternateContent>
  <xr:revisionPtr revIDLastSave="0" documentId="8_{BC799C6F-B63D-4E38-A2F3-C2CDC9781C40}" xr6:coauthVersionLast="36" xr6:coauthVersionMax="36" xr10:uidLastSave="{00000000-0000-0000-0000-000000000000}"/>
  <bookViews>
    <workbookView xWindow="0" yWindow="0" windowWidth="23040" windowHeight="7524" activeTab="2" xr2:uid="{00000000-000D-0000-FFFF-FFFF00000000}"/>
  </bookViews>
  <sheets>
    <sheet name="データ入力シート" sheetId="2" r:id="rId1"/>
    <sheet name="参加申込書" sheetId="1" r:id="rId2"/>
    <sheet name="プログラム１" sheetId="6" r:id="rId3"/>
    <sheet name="オーダー表" sheetId="3" state="hidden" r:id="rId4"/>
    <sheet name="data" sheetId="4" state="hidden" r:id="rId5"/>
  </sheets>
  <definedNames>
    <definedName name="_xlnm.Print_Area" localSheetId="3">オーダー表!$B$10:$J$29</definedName>
    <definedName name="_xlnm.Print_Area" localSheetId="2">プログラム１!$A$1:$L$38</definedName>
    <definedName name="_xlnm.Print_Area" localSheetId="1">参加申込書!$B$3:$N$44</definedName>
  </definedNames>
  <calcPr calcId="191029"/>
</workbook>
</file>

<file path=xl/calcChain.xml><?xml version="1.0" encoding="utf-8"?>
<calcChain xmlns="http://schemas.openxmlformats.org/spreadsheetml/2006/main">
  <c r="B1" i="6" l="1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H22" i="6"/>
  <c r="I22" i="6"/>
  <c r="J22" i="6"/>
  <c r="H23" i="6"/>
  <c r="I23" i="6"/>
  <c r="J23" i="6"/>
  <c r="H24" i="6"/>
  <c r="I24" i="6"/>
  <c r="J24" i="6"/>
  <c r="H25" i="6"/>
  <c r="I25" i="6"/>
  <c r="J25" i="6"/>
  <c r="H26" i="6"/>
  <c r="I26" i="6"/>
  <c r="J26" i="6"/>
  <c r="H27" i="6"/>
  <c r="I27" i="6"/>
  <c r="J27" i="6"/>
  <c r="H28" i="6"/>
  <c r="I28" i="6"/>
  <c r="J28" i="6"/>
  <c r="H29" i="6"/>
  <c r="I29" i="6"/>
  <c r="J29" i="6"/>
  <c r="H30" i="6"/>
  <c r="I30" i="6"/>
  <c r="J30" i="6"/>
  <c r="B31" i="6"/>
  <c r="H31" i="6"/>
  <c r="I31" i="6"/>
  <c r="J31" i="6"/>
  <c r="B32" i="6"/>
  <c r="H32" i="6"/>
  <c r="I32" i="6"/>
  <c r="J32" i="6"/>
  <c r="B33" i="6"/>
  <c r="H33" i="6"/>
  <c r="I33" i="6"/>
  <c r="J33" i="6"/>
  <c r="B34" i="6"/>
  <c r="H34" i="6"/>
  <c r="I34" i="6"/>
  <c r="J34" i="6"/>
  <c r="B35" i="6"/>
  <c r="H35" i="6"/>
  <c r="I35" i="6"/>
  <c r="J35" i="6"/>
  <c r="B36" i="6"/>
  <c r="H36" i="6"/>
  <c r="I36" i="6"/>
  <c r="J36" i="6"/>
  <c r="B37" i="6"/>
  <c r="H37" i="6"/>
  <c r="I37" i="6"/>
  <c r="J37" i="6"/>
  <c r="B38" i="6"/>
  <c r="H38" i="6"/>
  <c r="I38" i="6"/>
  <c r="J38" i="6"/>
  <c r="B20" i="6"/>
  <c r="F20" i="6"/>
  <c r="J20" i="6"/>
  <c r="E3" i="6"/>
  <c r="C1" i="6"/>
  <c r="B5" i="1" l="1"/>
  <c r="CP2" i="4"/>
  <c r="CQ2" i="4"/>
  <c r="CR2" i="4"/>
  <c r="CS2" i="4"/>
  <c r="CT2" i="4"/>
  <c r="CU2" i="4"/>
  <c r="CV2" i="4"/>
  <c r="CO2" i="4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5" i="1"/>
  <c r="CN2" i="4"/>
  <c r="L2" i="4"/>
  <c r="Q2" i="4"/>
  <c r="V2" i="4"/>
  <c r="AA2" i="4"/>
  <c r="AF2" i="4"/>
  <c r="AK2" i="4"/>
  <c r="AP2" i="4"/>
  <c r="AU2" i="4"/>
  <c r="AZ2" i="4"/>
  <c r="BE2" i="4"/>
  <c r="BJ2" i="4"/>
  <c r="BO2" i="4"/>
  <c r="BT2" i="4"/>
  <c r="BY2" i="4"/>
  <c r="CD2" i="4"/>
  <c r="CI2" i="4"/>
  <c r="CJ2" i="4"/>
  <c r="CK2" i="4"/>
  <c r="CL2" i="4"/>
  <c r="CM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BA2" i="4"/>
  <c r="BB2" i="4"/>
  <c r="BC2" i="4"/>
  <c r="BD2" i="4"/>
  <c r="BF2" i="4"/>
  <c r="BG2" i="4"/>
  <c r="BH2" i="4"/>
  <c r="BI2" i="4"/>
  <c r="BK2" i="4"/>
  <c r="BL2" i="4"/>
  <c r="BM2" i="4"/>
  <c r="BN2" i="4"/>
  <c r="BP2" i="4"/>
  <c r="BQ2" i="4"/>
  <c r="BR2" i="4"/>
  <c r="BS2" i="4"/>
  <c r="BU2" i="4"/>
  <c r="BV2" i="4"/>
  <c r="BW2" i="4"/>
  <c r="BX2" i="4"/>
  <c r="BZ2" i="4"/>
  <c r="CA2" i="4"/>
  <c r="CB2" i="4"/>
  <c r="CC2" i="4"/>
  <c r="CE2" i="4"/>
  <c r="CF2" i="4"/>
  <c r="CG2" i="4"/>
  <c r="CH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E8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H27" i="1"/>
  <c r="I27" i="1"/>
  <c r="G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<sst xmlns="http://schemas.openxmlformats.org/spreadsheetml/2006/main" count="253" uniqueCount="209">
  <si>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</si>
  <si>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</si>
  <si>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</si>
  <si>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</si>
  <si>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</si>
  <si>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</si>
  <si>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</si>
  <si>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</si>
  <si>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</si>
  <si>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</si>
  <si>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</si>
  <si>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</si>
  <si>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</si>
  <si>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</si>
  <si>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</si>
  <si>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</si>
  <si>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</si>
  <si>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</si>
  <si>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</si>
  <si>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</si>
  <si>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</si>
  <si>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</si>
  <si>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</si>
  <si>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</si>
  <si>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</si>
  <si>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</si>
  <si>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</si>
  <si>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</si>
  <si>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</si>
  <si>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</si>
  <si>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</si>
  <si>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</si>
  <si>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引率責任者</t>
    <rPh sb="0" eb="2">
      <t>インソツ</t>
    </rPh>
    <rPh sb="2" eb="5">
      <t>セキニンシャ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</si>
  <si>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</si>
  <si>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</si>
  <si>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</si>
  <si>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</si>
  <si>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</si>
  <si>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</si>
  <si>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</si>
  <si>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</si>
  <si>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</si>
  <si>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</si>
  <si>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</si>
  <si>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</si>
  <si>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学　年</t>
    <rPh sb="0" eb="3">
      <t>ガクネン</t>
    </rPh>
    <phoneticPr fontId="1"/>
  </si>
  <si>
    <t>出身中</t>
    <rPh sb="0" eb="2">
      <t>シュッシン</t>
    </rPh>
    <rPh sb="2" eb="3">
      <t>チュウ</t>
    </rPh>
    <phoneticPr fontId="1"/>
  </si>
  <si>
    <t>選手名</t>
    <rPh sb="0" eb="3">
      <t>センシュメイ</t>
    </rPh>
    <phoneticPr fontId="1"/>
  </si>
  <si>
    <t>監 　督</t>
    <rPh sb="0" eb="4">
      <t>カントク</t>
    </rPh>
    <phoneticPr fontId="1"/>
  </si>
  <si>
    <t>マネージャー</t>
    <phoneticPr fontId="1"/>
  </si>
  <si>
    <t>位　 置</t>
    <rPh sb="0" eb="4">
      <t>イチ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</si>
  <si>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</si>
  <si>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</si>
  <si>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</si>
  <si>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</si>
  <si>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</si>
  <si>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</si>
  <si>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</si>
  <si>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</si>
  <si>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</si>
  <si>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氏　名</t>
    <rPh sb="0" eb="1">
      <t>シ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</si>
  <si>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</si>
  <si>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引率者</t>
    <rPh sb="0" eb="3">
      <t>インソツシャ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</si>
  <si>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</si>
  <si>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</si>
  <si>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</si>
  <si>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</si>
  <si>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</si>
  <si>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</si>
  <si>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</si>
  <si>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</si>
  <si>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</si>
  <si>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</si>
  <si>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</si>
  <si>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</si>
  <si>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</si>
  <si>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マネージャー</t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</si>
  <si>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</si>
  <si>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</si>
  <si>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</si>
  <si>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</si>
  <si>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</si>
  <si>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</si>
  <si>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</si>
  <si>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</si>
  <si>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</si>
  <si>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</si>
  <si>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</si>
  <si>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</si>
  <si>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</si>
  <si>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</si>
  <si>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</si>
  <si>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</si>
  <si>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</si>
  <si>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</si>
  <si>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</si>
  <si>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</si>
  <si>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</si>
  <si>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</si>
  <si>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</si>
  <si>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</si>
  <si>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</si>
  <si>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</si>
  <si>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</si>
  <si>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</si>
  <si>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</si>
  <si>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</si>
  <si>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</si>
  <si>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</si>
  <si>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</si>
  <si>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</si>
  <si>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</si>
  <si>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</si>
  <si>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</si>
  <si>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</si>
  <si>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</si>
  <si>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</si>
  <si>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</si>
  <si>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</si>
  <si>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</si>
  <si>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</si>
  <si>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</si>
  <si>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</si>
  <si>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</si>
  <si>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</si>
  <si>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</si>
  <si>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</si>
  <si>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</si>
  <si>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</si>
  <si>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</si>
  <si>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</si>
  <si>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</si>
  <si>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</si>
  <si>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</si>
  <si>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</si>
  <si>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</si>
  <si>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</si>
  <si>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</si>
  <si>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</si>
  <si>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</si>
  <si>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</si>
  <si>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</si>
  <si>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</si>
  <si>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</si>
  <si>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</si>
  <si>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</si>
  <si>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</si>
  <si>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</si>
  <si>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</si>
  <si>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</si>
  <si>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</si>
  <si>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</si>
  <si>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</si>
  <si>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</si>
  <si>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</si>
  <si>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</si>
  <si>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</si>
  <si>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</si>
  <si>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</si>
  <si>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</si>
  <si>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</si>
  <si>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</si>
  <si>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宮城県高体連ソフトボール専門部長</t>
    <rPh sb="0" eb="3">
      <t>ミヤギケン</t>
    </rPh>
    <rPh sb="3" eb="6">
      <t>コウタイレン</t>
    </rPh>
    <rPh sb="12" eb="15">
      <t>センモンブ</t>
    </rPh>
    <rPh sb="15" eb="16">
      <t>チョウ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</si>
  <si>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</si>
  <si>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</si>
  <si>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</si>
  <si>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</si>
  <si>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</si>
  <si>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</si>
  <si>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</si>
  <si>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</si>
  <si>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</si>
  <si>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</si>
  <si>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位　置</t>
    <rPh sb="0" eb="1">
      <t>クライ</t>
    </rPh>
    <rPh sb="2" eb="3">
      <t>オキ</t>
    </rPh>
    <phoneticPr fontId="1"/>
  </si>
  <si>
    <t>学年</t>
    <rPh sb="0" eb="2">
      <t>ガクネン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</si>
  <si>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</si>
  <si>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</si>
  <si>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ＵＮ</t>
    <phoneticPr fontId="1"/>
  </si>
  <si>
    <t>令和</t>
    <rPh sb="0" eb="2">
      <t>レイワ</t>
    </rPh>
    <phoneticPr fontId="1"/>
  </si>
  <si>
    <t>←必ず，入力して下さい。</t>
    <rPh sb="1" eb="2">
      <t>カナラ</t>
    </rPh>
    <rPh sb="4" eb="6">
      <t>ニュウリョク</t>
    </rPh>
    <rPh sb="8" eb="9">
      <t>クダ</t>
    </rPh>
    <phoneticPr fontId="1"/>
  </si>
  <si>
    <t>佐　藤　義　行　様</t>
    <rPh sb="0" eb="1">
      <t>サ</t>
    </rPh>
    <rPh sb="2" eb="3">
      <t>フジ</t>
    </rPh>
    <rPh sb="4" eb="5">
      <t>タダシ</t>
    </rPh>
    <rPh sb="6" eb="7">
      <t>ギョウ</t>
    </rPh>
    <rPh sb="8" eb="9">
      <t>サマ</t>
    </rPh>
    <phoneticPr fontId="1"/>
  </si>
  <si>
    <t>組合せ番号</t>
    <rPh sb="0" eb="2">
      <t>クミアワ</t>
    </rPh>
    <rPh sb="3" eb="5">
      <t>バンゴウ</t>
    </rPh>
    <phoneticPr fontId="1"/>
  </si>
  <si>
    <t>令和５年度版</t>
    <rPh sb="0" eb="2">
      <t>レイワ</t>
    </rPh>
    <rPh sb="3" eb="5">
      <t>ネンド</t>
    </rPh>
    <rPh sb="5" eb="6">
      <t>バン</t>
    </rPh>
    <phoneticPr fontId="1"/>
  </si>
  <si>
    <t>第7２回宮城県高等学校総合体育大会ソフトボール競技</t>
    <rPh sb="11" eb="13">
      <t>ソウゴウ</t>
    </rPh>
    <rPh sb="13" eb="15">
      <t>タイイク</t>
    </rPh>
    <rPh sb="15" eb="17">
      <t>タイカイ</t>
    </rPh>
    <rPh sb="23" eb="25">
      <t>キョウギ</t>
    </rPh>
    <phoneticPr fontId="1"/>
  </si>
  <si>
    <t>例</t>
    <rPh sb="0" eb="1">
      <t>レイ</t>
    </rPh>
    <phoneticPr fontId="1"/>
  </si>
  <si>
    <t>日本選抜高校</t>
    <rPh sb="0" eb="2">
      <t>ニホン</t>
    </rPh>
    <rPh sb="2" eb="4">
      <t>センバツ</t>
    </rPh>
    <rPh sb="4" eb="6">
      <t>コウコウ</t>
    </rPh>
    <phoneticPr fontId="1"/>
  </si>
  <si>
    <t>世界一</t>
    <rPh sb="0" eb="2">
      <t>セカイ</t>
    </rPh>
    <rPh sb="2" eb="3">
      <t>イチ</t>
    </rPh>
    <phoneticPr fontId="1"/>
  </si>
  <si>
    <t>内川　　聖一</t>
    <rPh sb="0" eb="2">
      <t>ウチカワ</t>
    </rPh>
    <rPh sb="4" eb="6">
      <t>セイイチ</t>
    </rPh>
    <phoneticPr fontId="1"/>
  </si>
  <si>
    <t>イチロー</t>
    <phoneticPr fontId="1"/>
  </si>
  <si>
    <t>山田　　哲人</t>
    <rPh sb="0" eb="2">
      <t>ヤマダ</t>
    </rPh>
    <rPh sb="4" eb="6">
      <t>テツト</t>
    </rPh>
    <phoneticPr fontId="1"/>
  </si>
  <si>
    <t>大谷　　翔平</t>
    <rPh sb="0" eb="2">
      <t>オオタニ</t>
    </rPh>
    <rPh sb="4" eb="6">
      <t>ショウヘイ</t>
    </rPh>
    <phoneticPr fontId="1"/>
  </si>
  <si>
    <t>村上　　宗隆</t>
    <rPh sb="0" eb="2">
      <t>ムラカミ</t>
    </rPh>
    <rPh sb="4" eb="6">
      <t>ムネタカ</t>
    </rPh>
    <phoneticPr fontId="1"/>
  </si>
  <si>
    <t>古田　　敦也</t>
    <rPh sb="0" eb="2">
      <t>フルタ</t>
    </rPh>
    <rPh sb="4" eb="6">
      <t>アツヤ</t>
    </rPh>
    <phoneticPr fontId="1"/>
  </si>
  <si>
    <t>松井  　秀喜</t>
    <rPh sb="0" eb="2">
      <t>マツイ</t>
    </rPh>
    <rPh sb="5" eb="7">
      <t>ヒデキ</t>
    </rPh>
    <phoneticPr fontId="1"/>
  </si>
  <si>
    <t>柳田　　悠岐</t>
    <rPh sb="0" eb="2">
      <t>ヤナギタ</t>
    </rPh>
    <rPh sb="4" eb="6">
      <t>ユウキ</t>
    </rPh>
    <phoneticPr fontId="1"/>
  </si>
  <si>
    <t>松井  稼頭央</t>
    <rPh sb="0" eb="2">
      <t>マツイ</t>
    </rPh>
    <rPh sb="4" eb="7">
      <t>カズオ</t>
    </rPh>
    <phoneticPr fontId="1"/>
  </si>
  <si>
    <r>
      <t>吉田　</t>
    </r>
    <r>
      <rPr>
        <b/>
        <sz val="12"/>
        <rFont val="ＭＳ Ｐゴシック"/>
        <family val="3"/>
        <charset val="128"/>
      </rPr>
      <t xml:space="preserve"> </t>
    </r>
    <r>
      <rPr>
        <b/>
        <sz val="12"/>
        <rFont val="小塚ゴシック Pro M"/>
        <family val="3"/>
        <charset val="128"/>
      </rPr>
      <t>正尚</t>
    </r>
    <rPh sb="0" eb="2">
      <t>ヨシダ</t>
    </rPh>
    <rPh sb="4" eb="6">
      <t>マサナオ</t>
    </rPh>
    <phoneticPr fontId="1"/>
  </si>
  <si>
    <r>
      <t>城島　</t>
    </r>
    <r>
      <rPr>
        <b/>
        <sz val="12"/>
        <rFont val="MS UI Gothic"/>
        <family val="3"/>
        <charset val="128"/>
      </rPr>
      <t xml:space="preserve"> </t>
    </r>
    <r>
      <rPr>
        <b/>
        <sz val="12"/>
        <rFont val="小塚ゴシック Pro M"/>
        <family val="3"/>
        <charset val="128"/>
      </rPr>
      <t>健司</t>
    </r>
    <rPh sb="0" eb="2">
      <t>ジョウジマ</t>
    </rPh>
    <rPh sb="4" eb="6">
      <t>ケンジ</t>
    </rPh>
    <phoneticPr fontId="1"/>
  </si>
  <si>
    <t>ダルビッシュ有</t>
    <rPh sb="6" eb="7">
      <t>ユウ</t>
    </rPh>
    <phoneticPr fontId="1"/>
  </si>
  <si>
    <t>山本由伸</t>
    <rPh sb="0" eb="2">
      <t>ヤマモト</t>
    </rPh>
    <rPh sb="2" eb="4">
      <t>ヨシノブ</t>
    </rPh>
    <phoneticPr fontId="1"/>
  </si>
  <si>
    <t>鈴木　遼</t>
    <rPh sb="0" eb="2">
      <t>スズキ</t>
    </rPh>
    <rPh sb="3" eb="4">
      <t>リョウ</t>
    </rPh>
    <phoneticPr fontId="1"/>
  </si>
  <si>
    <t>外野手</t>
    <rPh sb="0" eb="3">
      <t>ガイヤシュ</t>
    </rPh>
    <phoneticPr fontId="1"/>
  </si>
  <si>
    <t>内野手</t>
    <rPh sb="0" eb="3">
      <t>ナイヤシュ</t>
    </rPh>
    <phoneticPr fontId="1"/>
  </si>
  <si>
    <t>捕　手</t>
    <rPh sb="0" eb="1">
      <t>ホ</t>
    </rPh>
    <rPh sb="2" eb="3">
      <t>テ</t>
    </rPh>
    <phoneticPr fontId="1"/>
  </si>
  <si>
    <t>投　手</t>
    <rPh sb="0" eb="1">
      <t>トウ</t>
    </rPh>
    <rPh sb="2" eb="3">
      <t>テ</t>
    </rPh>
    <phoneticPr fontId="1"/>
  </si>
  <si>
    <t>坂本　勇人</t>
    <rPh sb="0" eb="2">
      <t>サカモト</t>
    </rPh>
    <rPh sb="3" eb="5">
      <t>ハヤト</t>
    </rPh>
    <phoneticPr fontId="1"/>
  </si>
  <si>
    <t>青木 宣親</t>
    <phoneticPr fontId="1"/>
  </si>
  <si>
    <t>宮本慎也</t>
    <rPh sb="0" eb="2">
      <t>ミヤモト</t>
    </rPh>
    <rPh sb="2" eb="4">
      <t>シンヤ</t>
    </rPh>
    <phoneticPr fontId="1"/>
  </si>
  <si>
    <t>永野芽郁</t>
    <rPh sb="0" eb="2">
      <t>ナガノ</t>
    </rPh>
    <rPh sb="2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</si>
</sst>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小塚ゴシック Pro M"/>
      <family val="2"/>
      <charset val="128"/>
    </font>
    <font>
      <sz val="10"/>
      <name val="小塚ゴシック Pro M"/>
      <family val="2"/>
      <charset val="128"/>
    </font>
    <font>
      <u/>
      <sz val="11"/>
      <color theme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小塚ゴシック Pro M"/>
      <family val="3"/>
      <charset val="128"/>
    </font>
    <font>
      <b/>
      <sz val="12"/>
      <name val="小塚ゴシック Pro M"/>
      <family val="3"/>
      <charset val="128"/>
    </font>
    <font>
      <b/>
      <sz val="14"/>
      <name val="小塚ゴシック Pro M"/>
      <family val="3"/>
      <charset val="128"/>
    </font>
    <font>
      <b/>
      <sz val="16"/>
      <name val="小塚ゴシック Pro M"/>
      <family val="3"/>
      <charset val="128"/>
    </font>
    <font>
      <b/>
      <sz val="20"/>
      <color indexed="9"/>
      <name val="小塚ゴシック Pro M"/>
      <family val="3"/>
      <charset val="128"/>
    </font>
    <font>
      <b/>
      <sz val="18"/>
      <name val="小塚ゴシック Pro M"/>
      <family val="3"/>
      <charset val="128"/>
    </font>
    <font>
      <b/>
      <sz val="26"/>
      <name val="ＭＳ Ｐゴシック"/>
      <family val="3"/>
      <charset val="128"/>
    </font>
    <font>
      <b/>
      <sz val="22"/>
      <color indexed="9"/>
      <name val="小塚ゴシック Pro M"/>
      <family val="3"/>
      <charset val="128"/>
    </font>
    <font>
      <sz val="3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72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distributed" vertical="center"/>
      <protection locked="0"/>
    </xf>
    <xf numFmtId="0" fontId="1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center"/>
    </xf>
    <xf numFmtId="0" fontId="21" fillId="6" borderId="38" xfId="0" applyFont="1" applyFill="1" applyBorder="1" applyAlignment="1">
      <alignment horizontal="center" vertical="center"/>
    </xf>
    <xf numFmtId="0" fontId="21" fillId="5" borderId="41" xfId="0" applyFont="1" applyFill="1" applyBorder="1" applyAlignment="1">
      <alignment horizontal="center" vertical="center"/>
    </xf>
    <xf numFmtId="0" fontId="21" fillId="6" borderId="38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17" fillId="2" borderId="5" xfId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43" xfId="0" applyFont="1" applyFill="1" applyBorder="1" applyAlignment="1">
      <alignment horizontal="center" vertical="center"/>
    </xf>
    <xf numFmtId="0" fontId="25" fillId="8" borderId="4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5" fillId="8" borderId="45" xfId="0" applyFont="1" applyFill="1" applyBorder="1" applyAlignment="1">
      <alignment horizontal="center" vertical="center"/>
    </xf>
    <xf numFmtId="0" fontId="25" fillId="8" borderId="46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22" fillId="6" borderId="32" xfId="0" applyFont="1" applyFill="1" applyBorder="1" applyAlignment="1">
      <alignment horizontal="center" vertical="center"/>
    </xf>
    <xf numFmtId="0" fontId="22" fillId="6" borderId="33" xfId="0" applyFont="1" applyFill="1" applyBorder="1" applyAlignment="1">
      <alignment horizontal="center" vertical="center"/>
    </xf>
    <xf numFmtId="0" fontId="22" fillId="6" borderId="34" xfId="0" applyFont="1" applyFill="1" applyBorder="1" applyAlignment="1">
      <alignment horizontal="center" vertical="center"/>
    </xf>
    <xf numFmtId="0" fontId="22" fillId="6" borderId="35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 shrinkToFit="1"/>
    </xf>
    <xf numFmtId="0" fontId="24" fillId="6" borderId="32" xfId="0" applyFont="1" applyFill="1" applyBorder="1" applyAlignment="1">
      <alignment horizontal="center" vertical="center" shrinkToFit="1"/>
    </xf>
    <xf numFmtId="0" fontId="24" fillId="6" borderId="34" xfId="0" applyFont="1" applyFill="1" applyBorder="1" applyAlignment="1">
      <alignment horizontal="center" vertical="center" shrinkToFit="1"/>
    </xf>
    <xf numFmtId="0" fontId="24" fillId="6" borderId="35" xfId="0" applyFont="1" applyFill="1" applyBorder="1" applyAlignment="1">
      <alignment horizontal="center" vertical="center" shrinkToFit="1"/>
    </xf>
    <xf numFmtId="0" fontId="20" fillId="7" borderId="38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/>
    </xf>
    <xf numFmtId="0" fontId="19" fillId="6" borderId="39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42" xfId="0" applyFont="1" applyFill="1" applyBorder="1" applyAlignment="1">
      <alignment horizontal="center" vertical="center"/>
    </xf>
    <xf numFmtId="0" fontId="20" fillId="6" borderId="38" xfId="0" applyFont="1" applyFill="1" applyBorder="1" applyAlignment="1">
      <alignment horizontal="center" vertical="center"/>
    </xf>
    <xf numFmtId="0" fontId="21" fillId="6" borderId="38" xfId="0" applyFont="1" applyFill="1" applyBorder="1" applyAlignment="1">
      <alignment horizontal="center" vertical="center"/>
    </xf>
    <xf numFmtId="0" fontId="21" fillId="7" borderId="38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distributed" vertical="center"/>
    </xf>
    <xf numFmtId="0" fontId="19" fillId="6" borderId="37" xfId="0" applyFont="1" applyFill="1" applyBorder="1" applyAlignment="1">
      <alignment horizontal="distributed" vertical="center"/>
    </xf>
    <xf numFmtId="0" fontId="19" fillId="6" borderId="39" xfId="0" applyFont="1" applyFill="1" applyBorder="1" applyAlignment="1">
      <alignment horizontal="distributed" vertical="center"/>
    </xf>
    <xf numFmtId="0" fontId="26" fillId="4" borderId="30" xfId="0" applyFont="1" applyFill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8" fillId="6" borderId="31" xfId="0" applyFont="1" applyFill="1" applyBorder="1" applyAlignment="1">
      <alignment horizontal="center" vertical="center" shrinkToFit="1"/>
    </xf>
    <xf numFmtId="0" fontId="15" fillId="6" borderId="30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4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34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37" xfId="0" applyFont="1" applyFill="1" applyBorder="1" applyAlignment="1">
      <alignment horizontal="center" vertical="center"/>
    </xf>
    <xf numFmtId="0" fontId="21" fillId="5" borderId="39" xfId="0" applyFont="1" applyFill="1" applyBorder="1" applyAlignment="1">
      <alignment horizontal="center" vertical="center"/>
    </xf>
    <xf numFmtId="0" fontId="29" fillId="6" borderId="38" xfId="0" applyFont="1" applyFill="1" applyBorder="1" applyAlignment="1">
      <alignment horizontal="distributed" vertical="center"/>
    </xf>
    <xf numFmtId="0" fontId="20" fillId="6" borderId="38" xfId="0" applyFont="1" applyFill="1" applyBorder="1" applyAlignment="1">
      <alignment horizontal="distributed" vertical="center"/>
    </xf>
    <xf numFmtId="0" fontId="4" fillId="6" borderId="36" xfId="0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42" xfId="0" applyFont="1" applyBorder="1" applyAlignment="1">
      <alignment horizontal="right" vertical="center"/>
    </xf>
    <xf numFmtId="0" fontId="30" fillId="7" borderId="38" xfId="0" applyFont="1" applyFill="1" applyBorder="1" applyAlignment="1">
      <alignment horizontal="center" vertical="center"/>
    </xf>
    <xf numFmtId="0" fontId="29" fillId="7" borderId="38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41</xdr:row>
      <xdr:rowOff>38100</xdr:rowOff>
    </xdr:from>
    <xdr:to>
      <xdr:col>7</xdr:col>
      <xdr:colOff>123825</xdr:colOff>
      <xdr:row>42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41</xdr:row>
      <xdr:rowOff>38100</xdr:rowOff>
    </xdr:from>
    <xdr:to>
      <xdr:col>8</xdr:col>
      <xdr:colOff>161925</xdr:colOff>
      <xdr:row>42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41</xdr:row>
      <xdr:rowOff>38100</xdr:rowOff>
    </xdr:from>
    <xdr:to>
      <xdr:col>9</xdr:col>
      <xdr:colOff>133350</xdr:colOff>
      <xdr:row>42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42</xdr:row>
      <xdr:rowOff>123825</xdr:rowOff>
    </xdr:from>
    <xdr:to>
      <xdr:col>10</xdr:col>
      <xdr:colOff>200025</xdr:colOff>
      <xdr:row>42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42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200289</xdr:colOff>
      <xdr:row>7</xdr:row>
      <xdr:rowOff>237471</xdr:rowOff>
    </xdr:from>
    <xdr:to>
      <xdr:col>19</xdr:col>
      <xdr:colOff>655616</xdr:colOff>
      <xdr:row>27</xdr:row>
      <xdr:rowOff>86591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13BA4C7-91A3-4825-91E1-2A420844D29B}"/>
            </a:ext>
          </a:extLst>
        </xdr:cNvPr>
        <xdr:cNvSpPr/>
      </xdr:nvSpPr>
      <xdr:spPr bwMode="auto">
        <a:xfrm>
          <a:off x="6261653" y="2130101"/>
          <a:ext cx="3325197" cy="5168276"/>
        </a:xfrm>
        <a:prstGeom prst="wedgeRectCallout">
          <a:avLst>
            <a:gd name="adj1" fmla="val -63795"/>
            <a:gd name="adj2" fmla="val -5497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upright="1"/>
        <a:lstStyle/>
        <a:p>
          <a:pPr algn="l"/>
          <a:r>
            <a:rPr kumimoji="1" lang="ja-JP" altLang="en-US" sz="1600" b="1"/>
            <a:t>☆顧問の先生方へのお願い</a:t>
          </a:r>
          <a:endParaRPr kumimoji="1" lang="en-US" altLang="ja-JP" sz="1600" b="1"/>
        </a:p>
        <a:p>
          <a:pPr algn="l"/>
          <a:r>
            <a:rPr kumimoji="1" lang="ja-JP" altLang="en-US" sz="1600" b="1"/>
            <a:t>①「挿入」で写真を４：３にカットして、枠に合うように貼ってください。若干ずれていても構いません。</a:t>
          </a:r>
          <a:endParaRPr kumimoji="1" lang="en-US" altLang="ja-JP" sz="1600" b="1"/>
        </a:p>
        <a:p>
          <a:pPr algn="l"/>
          <a:r>
            <a:rPr kumimoji="1" lang="ja-JP" altLang="en-US" sz="1600" b="1"/>
            <a:t>②このエクセルデータごと送ってください。</a:t>
          </a:r>
          <a:endParaRPr kumimoji="1" lang="en-US" altLang="ja-JP" sz="1600" b="1"/>
        </a:p>
        <a:p>
          <a:pPr algn="l"/>
          <a:r>
            <a:rPr kumimoji="1" lang="ja-JP" altLang="en-US" sz="1600" b="1"/>
            <a:t>③写真のサイズが大きすぎると、メールで送れない可能性があります。その場合は、圧縮等かけるなどしていただけると助かります。それでも送れなければ、写真とこの</a:t>
          </a:r>
          <a:r>
            <a:rPr kumimoji="1" lang="en-US" altLang="ja-JP" sz="1600" b="1"/>
            <a:t>Excel</a:t>
          </a:r>
          <a:r>
            <a:rPr kumimoji="1" lang="ja-JP" altLang="en-US" sz="1600" b="1"/>
            <a:t>ファイルを別々で送ってください。</a:t>
          </a:r>
          <a:endParaRPr kumimoji="1" lang="en-US" altLang="ja-JP" sz="1600" b="1"/>
        </a:p>
        <a:p>
          <a:pPr algn="l"/>
          <a:endParaRPr kumimoji="1" lang="en-US" altLang="ja-JP" sz="1600" b="1"/>
        </a:p>
        <a:p>
          <a:pPr algn="l"/>
          <a:endParaRPr kumimoji="1" lang="en-US" altLang="ja-JP" sz="1600" b="1"/>
        </a:p>
        <a:p>
          <a:pPr algn="l"/>
          <a:r>
            <a:rPr kumimoji="1" lang="ja-JP" altLang="en-US" sz="1600" b="1"/>
            <a:t>★パンフ作成担当が行うこと</a:t>
          </a:r>
          <a:endParaRPr kumimoji="1" lang="en-US" altLang="ja-JP" sz="1600" b="1"/>
        </a:p>
        <a:p>
          <a:pPr algn="l"/>
          <a:r>
            <a:rPr kumimoji="1" lang="ja-JP" altLang="en-US" sz="1600" b="1"/>
            <a:t>①組合せ番号入力</a:t>
          </a:r>
          <a:endParaRPr kumimoji="1" lang="en-US" altLang="ja-JP" sz="1600" b="1"/>
        </a:p>
        <a:p>
          <a:pPr algn="l"/>
          <a:r>
            <a:rPr kumimoji="1" lang="ja-JP" altLang="en-US" sz="1600" b="1"/>
            <a:t>②</a:t>
          </a:r>
          <a:r>
            <a:rPr kumimoji="1" lang="en-US" altLang="ja-JP" sz="1600" b="1"/>
            <a:t>PDF</a:t>
          </a:r>
          <a:r>
            <a:rPr kumimoji="1" lang="ja-JP" altLang="en-US" sz="1600" b="1"/>
            <a:t>で保存</a:t>
          </a:r>
          <a:endParaRPr kumimoji="1" lang="en-US" altLang="ja-JP" sz="1600" b="1"/>
        </a:p>
        <a:p>
          <a:pPr algn="l"/>
          <a:endParaRPr kumimoji="1" lang="en-US" altLang="ja-JP" sz="1600" b="1"/>
        </a:p>
        <a:p>
          <a:pPr algn="l"/>
          <a:endParaRPr kumimoji="1" lang="en-US" altLang="ja-JP" sz="1600" b="1"/>
        </a:p>
        <a:p>
          <a:pPr algn="l"/>
          <a:r>
            <a:rPr kumimoji="1" lang="ja-JP" altLang="en-US" sz="1600" b="1"/>
            <a:t>　</a:t>
          </a:r>
          <a:endParaRPr kumimoji="1" lang="en-US" altLang="ja-JP" sz="1600" b="1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</xdr:txBody>
    </xdr:sp>
    <xdr:clientData/>
  </xdr:twoCellAnchor>
  <xdr:twoCellAnchor editAs="oneCell">
    <xdr:from>
      <xdr:col>21</xdr:col>
      <xdr:colOff>45478</xdr:colOff>
      <xdr:row>4</xdr:row>
      <xdr:rowOff>64579</xdr:rowOff>
    </xdr:from>
    <xdr:to>
      <xdr:col>31</xdr:col>
      <xdr:colOff>465221</xdr:colOff>
      <xdr:row>16</xdr:row>
      <xdr:rowOff>258306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731D76A-188F-70B5-7356-06A4445EA1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4" r="20387" b="-1796"/>
        <a:stretch/>
      </xdr:blipFill>
      <xdr:spPr>
        <a:xfrm>
          <a:off x="13332046" y="984791"/>
          <a:ext cx="5424404" cy="406830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1"/>
  <sheetViews>
    <sheetView showGridLines="0" showRowColHeaders="0" topLeftCell="A23" workbookViewId="0">
      <selection activeCell="K38" sqref="K38"/>
    </sheetView>
  </sheetViews>
  <sheetFormatPr defaultColWidth="9" defaultRowHeight="13.2" x14ac:dyDescent="0.2"/>
  <cols>
    <col min="1" max="1" width="9" style="19"/>
    <col min="2" max="2" width="6.6640625" style="19" customWidth="1"/>
    <col min="3" max="3" width="6.44140625" style="19" bestFit="1" customWidth="1"/>
    <col min="4" max="4" width="4.77734375" style="19" customWidth="1"/>
    <col min="5" max="5" width="4.6640625" style="19" customWidth="1"/>
    <col min="6" max="6" width="3.6640625" style="19" customWidth="1"/>
    <col min="7" max="7" width="4.6640625" style="19" customWidth="1"/>
    <col min="8" max="8" width="3.6640625" style="19" customWidth="1"/>
    <col min="9" max="9" width="4.6640625" style="19" customWidth="1"/>
    <col min="10" max="10" width="3.6640625" style="19" customWidth="1"/>
    <col min="11" max="16384" width="9" style="19"/>
  </cols>
  <sheetData>
    <row r="1" spans="2:14" x14ac:dyDescent="0.2">
      <c r="B1" s="19" t="s">
        <v>182</v>
      </c>
    </row>
    <row r="2" spans="2:14" ht="23.4" x14ac:dyDescent="0.2">
      <c r="B2" s="47" t="s">
        <v>68</v>
      </c>
    </row>
    <row r="3" spans="2:14" x14ac:dyDescent="0.2">
      <c r="B3" s="19" t="s">
        <v>172</v>
      </c>
    </row>
    <row r="4" spans="2:14" ht="14.4" x14ac:dyDescent="0.2">
      <c r="B4" s="65" t="s">
        <v>183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  <c r="N4" s="56"/>
    </row>
    <row r="5" spans="2:14" ht="15" customHeight="1" x14ac:dyDescent="0.2"/>
    <row r="6" spans="2:14" ht="15" customHeight="1" x14ac:dyDescent="0.2">
      <c r="B6" s="19" t="s">
        <v>42</v>
      </c>
    </row>
    <row r="7" spans="2:14" ht="15" customHeight="1" x14ac:dyDescent="0.2">
      <c r="B7" s="20" t="s">
        <v>29</v>
      </c>
      <c r="C7" s="21"/>
      <c r="D7" s="68"/>
      <c r="E7" s="69"/>
      <c r="F7" s="69"/>
      <c r="G7" s="69"/>
      <c r="H7" s="69"/>
      <c r="I7" s="69"/>
      <c r="J7" s="69"/>
      <c r="K7" s="18" t="s">
        <v>24</v>
      </c>
      <c r="L7" s="18"/>
      <c r="M7" s="21"/>
    </row>
    <row r="8" spans="2:14" ht="15" customHeight="1" x14ac:dyDescent="0.2">
      <c r="B8" s="70" t="s">
        <v>30</v>
      </c>
      <c r="C8" s="58" t="s">
        <v>36</v>
      </c>
      <c r="D8" s="73"/>
      <c r="E8" s="74"/>
      <c r="F8" s="74"/>
      <c r="G8" s="18"/>
      <c r="H8" s="18" t="s">
        <v>64</v>
      </c>
      <c r="I8" s="18"/>
      <c r="J8" s="18"/>
      <c r="K8" s="18"/>
      <c r="L8" s="18"/>
      <c r="M8" s="21"/>
    </row>
    <row r="9" spans="2:14" ht="15" customHeight="1" x14ac:dyDescent="0.2">
      <c r="B9" s="71"/>
      <c r="C9" s="58" t="s">
        <v>35</v>
      </c>
      <c r="D9" s="75"/>
      <c r="E9" s="76"/>
      <c r="F9" s="76"/>
      <c r="G9" s="76"/>
      <c r="H9" s="76"/>
      <c r="I9" s="76"/>
      <c r="J9" s="76"/>
      <c r="K9" s="76"/>
      <c r="L9" s="76"/>
      <c r="M9" s="77"/>
    </row>
    <row r="10" spans="2:14" ht="15" customHeight="1" x14ac:dyDescent="0.2">
      <c r="B10" s="20" t="s">
        <v>33</v>
      </c>
      <c r="C10" s="58"/>
      <c r="D10" s="65"/>
      <c r="E10" s="66"/>
      <c r="F10" s="66"/>
      <c r="G10" s="66"/>
      <c r="H10" s="66"/>
      <c r="I10" s="18"/>
      <c r="J10" s="18"/>
      <c r="K10" s="18"/>
      <c r="L10" s="18"/>
      <c r="M10" s="21"/>
    </row>
    <row r="11" spans="2:14" ht="15" customHeight="1" x14ac:dyDescent="0.2">
      <c r="B11" s="70" t="s">
        <v>31</v>
      </c>
      <c r="C11" s="58" t="s">
        <v>37</v>
      </c>
      <c r="D11" s="65"/>
      <c r="E11" s="66"/>
      <c r="F11" s="66"/>
      <c r="G11" s="66"/>
      <c r="H11" s="66"/>
      <c r="I11" s="18"/>
      <c r="J11" s="18" t="s">
        <v>66</v>
      </c>
      <c r="K11" s="18"/>
      <c r="L11" s="18"/>
      <c r="M11" s="21"/>
    </row>
    <row r="12" spans="2:14" ht="15" customHeight="1" x14ac:dyDescent="0.2">
      <c r="B12" s="71"/>
      <c r="C12" s="58" t="s">
        <v>67</v>
      </c>
      <c r="D12" s="78"/>
      <c r="E12" s="66"/>
      <c r="F12" s="66"/>
      <c r="G12" s="66"/>
      <c r="H12" s="66"/>
      <c r="I12" s="66"/>
      <c r="J12" s="66"/>
      <c r="K12" s="66"/>
      <c r="L12" s="18" t="s">
        <v>65</v>
      </c>
      <c r="M12" s="21"/>
    </row>
    <row r="13" spans="2:14" ht="15" customHeight="1" x14ac:dyDescent="0.2">
      <c r="B13" s="20" t="s">
        <v>38</v>
      </c>
      <c r="C13" s="58"/>
      <c r="D13" s="65"/>
      <c r="E13" s="66"/>
      <c r="F13" s="66"/>
      <c r="G13" s="66"/>
      <c r="H13" s="66"/>
      <c r="I13" s="18"/>
      <c r="J13" s="18"/>
      <c r="K13" s="18"/>
      <c r="L13" s="18"/>
      <c r="M13" s="21"/>
    </row>
    <row r="14" spans="2:14" ht="15" customHeight="1" x14ac:dyDescent="0.2">
      <c r="B14" s="20" t="s">
        <v>32</v>
      </c>
      <c r="C14" s="58"/>
      <c r="D14" s="65"/>
      <c r="E14" s="66"/>
      <c r="F14" s="66"/>
      <c r="G14" s="66"/>
      <c r="H14" s="66"/>
      <c r="I14" s="18"/>
      <c r="J14" s="18"/>
      <c r="K14" s="18"/>
      <c r="L14" s="18"/>
      <c r="M14" s="21"/>
    </row>
    <row r="15" spans="2:14" x14ac:dyDescent="0.2">
      <c r="B15" s="20" t="s">
        <v>34</v>
      </c>
      <c r="C15" s="58"/>
      <c r="D15" s="20" t="s">
        <v>178</v>
      </c>
      <c r="E15" s="57"/>
      <c r="F15" s="18" t="s">
        <v>39</v>
      </c>
      <c r="G15" s="57"/>
      <c r="H15" s="18" t="s">
        <v>40</v>
      </c>
      <c r="I15" s="57"/>
      <c r="J15" s="18" t="s">
        <v>41</v>
      </c>
      <c r="K15" s="18" t="s">
        <v>65</v>
      </c>
      <c r="L15" s="18"/>
      <c r="M15" s="21"/>
    </row>
    <row r="16" spans="2:14" ht="14.4" x14ac:dyDescent="0.2">
      <c r="B16" s="20" t="s">
        <v>44</v>
      </c>
      <c r="C16" s="58"/>
      <c r="D16" s="75"/>
      <c r="E16" s="76"/>
      <c r="F16" s="76"/>
      <c r="G16" s="76"/>
      <c r="H16" s="76"/>
      <c r="I16" s="76"/>
      <c r="J16" s="76"/>
      <c r="K16" s="76"/>
      <c r="L16" s="76"/>
      <c r="M16" s="77"/>
      <c r="N16" s="56" t="s">
        <v>179</v>
      </c>
    </row>
    <row r="20" spans="2:11" ht="15" customHeight="1" x14ac:dyDescent="0.2">
      <c r="B20" s="19" t="s">
        <v>43</v>
      </c>
    </row>
    <row r="21" spans="2:11" ht="15" customHeight="1" x14ac:dyDescent="0.2">
      <c r="B21" s="3" t="s">
        <v>16</v>
      </c>
      <c r="C21" s="72" t="s">
        <v>60</v>
      </c>
      <c r="D21" s="72"/>
      <c r="E21" s="72"/>
      <c r="F21" s="72"/>
      <c r="G21" s="72"/>
      <c r="H21" s="40" t="s">
        <v>23</v>
      </c>
      <c r="I21" s="40" t="s">
        <v>45</v>
      </c>
      <c r="J21" s="9" t="s">
        <v>61</v>
      </c>
      <c r="K21" s="40" t="s">
        <v>46</v>
      </c>
    </row>
    <row r="22" spans="2:11" ht="15" customHeight="1" x14ac:dyDescent="0.2">
      <c r="B22" s="3" t="s">
        <v>2</v>
      </c>
      <c r="C22" s="82"/>
      <c r="D22" s="82"/>
      <c r="E22" s="82"/>
      <c r="F22" s="82"/>
      <c r="G22" s="82"/>
      <c r="H22" s="5"/>
      <c r="I22" s="5"/>
      <c r="J22" s="5"/>
      <c r="K22" s="10"/>
    </row>
    <row r="23" spans="2:11" ht="15" customHeight="1" x14ac:dyDescent="0.2">
      <c r="B23" s="3" t="s">
        <v>17</v>
      </c>
      <c r="C23" s="79"/>
      <c r="D23" s="80"/>
      <c r="E23" s="80"/>
      <c r="F23" s="80"/>
      <c r="G23" s="81"/>
      <c r="H23" s="11">
        <v>30</v>
      </c>
      <c r="I23" s="5"/>
      <c r="J23" s="5"/>
      <c r="K23" s="10"/>
    </row>
    <row r="24" spans="2:11" ht="15" customHeight="1" x14ac:dyDescent="0.2">
      <c r="B24" s="6" t="s">
        <v>10</v>
      </c>
      <c r="C24" s="82"/>
      <c r="D24" s="82"/>
      <c r="E24" s="82"/>
      <c r="F24" s="82"/>
      <c r="G24" s="82"/>
      <c r="H24" s="12"/>
      <c r="I24" s="45"/>
      <c r="J24" s="45"/>
      <c r="K24" s="59"/>
    </row>
    <row r="25" spans="2:11" ht="15" customHeight="1" x14ac:dyDescent="0.2">
      <c r="B25" s="3" t="s">
        <v>18</v>
      </c>
      <c r="C25" s="82"/>
      <c r="D25" s="82"/>
      <c r="E25" s="82"/>
      <c r="F25" s="82"/>
      <c r="G25" s="82"/>
      <c r="H25" s="44"/>
      <c r="I25" s="45"/>
      <c r="J25" s="45"/>
      <c r="K25" s="59"/>
    </row>
    <row r="26" spans="2:11" ht="15" customHeight="1" x14ac:dyDescent="0.2">
      <c r="B26" s="3" t="s">
        <v>19</v>
      </c>
      <c r="C26" s="82"/>
      <c r="D26" s="82"/>
      <c r="E26" s="82"/>
      <c r="F26" s="82"/>
      <c r="G26" s="82"/>
      <c r="H26" s="44"/>
      <c r="I26" s="45"/>
      <c r="J26" s="45"/>
      <c r="K26" s="59"/>
    </row>
    <row r="27" spans="2:11" ht="15" customHeight="1" x14ac:dyDescent="0.2">
      <c r="B27" s="3" t="s">
        <v>3</v>
      </c>
      <c r="C27" s="82"/>
      <c r="D27" s="82"/>
      <c r="E27" s="82"/>
      <c r="F27" s="82"/>
      <c r="G27" s="82"/>
      <c r="H27" s="44"/>
      <c r="I27" s="45"/>
      <c r="J27" s="45"/>
      <c r="K27" s="59"/>
    </row>
    <row r="28" spans="2:11" ht="15" customHeight="1" x14ac:dyDescent="0.2">
      <c r="B28" s="3" t="s">
        <v>4</v>
      </c>
      <c r="C28" s="82"/>
      <c r="D28" s="82"/>
      <c r="E28" s="82"/>
      <c r="F28" s="82"/>
      <c r="G28" s="82"/>
      <c r="H28" s="44"/>
      <c r="I28" s="45"/>
      <c r="J28" s="45"/>
      <c r="K28" s="59"/>
    </row>
    <row r="29" spans="2:11" ht="15" customHeight="1" x14ac:dyDescent="0.2">
      <c r="B29" s="3" t="s">
        <v>5</v>
      </c>
      <c r="C29" s="82"/>
      <c r="D29" s="82"/>
      <c r="E29" s="82"/>
      <c r="F29" s="82"/>
      <c r="G29" s="82"/>
      <c r="H29" s="44"/>
      <c r="I29" s="45"/>
      <c r="J29" s="45"/>
      <c r="K29" s="59"/>
    </row>
    <row r="30" spans="2:11" ht="15" customHeight="1" x14ac:dyDescent="0.2">
      <c r="B30" s="3" t="s">
        <v>6</v>
      </c>
      <c r="C30" s="82"/>
      <c r="D30" s="82"/>
      <c r="E30" s="82"/>
      <c r="F30" s="82"/>
      <c r="G30" s="82"/>
      <c r="H30" s="44"/>
      <c r="I30" s="45"/>
      <c r="J30" s="45"/>
      <c r="K30" s="59"/>
    </row>
    <row r="31" spans="2:11" ht="15" customHeight="1" x14ac:dyDescent="0.2">
      <c r="B31" s="3" t="s">
        <v>7</v>
      </c>
      <c r="C31" s="82"/>
      <c r="D31" s="82"/>
      <c r="E31" s="82"/>
      <c r="F31" s="82"/>
      <c r="G31" s="82"/>
      <c r="H31" s="44"/>
      <c r="I31" s="45"/>
      <c r="J31" s="45"/>
      <c r="K31" s="59"/>
    </row>
    <row r="32" spans="2:11" ht="15" customHeight="1" x14ac:dyDescent="0.2">
      <c r="B32" s="3" t="s">
        <v>8</v>
      </c>
      <c r="C32" s="82"/>
      <c r="D32" s="82"/>
      <c r="E32" s="82"/>
      <c r="F32" s="82"/>
      <c r="G32" s="82"/>
      <c r="H32" s="44"/>
      <c r="I32" s="45"/>
      <c r="J32" s="45"/>
      <c r="K32" s="59"/>
    </row>
    <row r="33" spans="2:11" ht="15" customHeight="1" x14ac:dyDescent="0.2">
      <c r="B33" s="3" t="s">
        <v>9</v>
      </c>
      <c r="C33" s="82"/>
      <c r="D33" s="82"/>
      <c r="E33" s="82"/>
      <c r="F33" s="82"/>
      <c r="G33" s="82"/>
      <c r="H33" s="44"/>
      <c r="I33" s="45"/>
      <c r="J33" s="45"/>
      <c r="K33" s="60"/>
    </row>
    <row r="34" spans="2:11" ht="15" customHeight="1" x14ac:dyDescent="0.2">
      <c r="B34" s="54"/>
      <c r="C34" s="82"/>
      <c r="D34" s="82"/>
      <c r="E34" s="82"/>
      <c r="F34" s="82"/>
      <c r="G34" s="82"/>
      <c r="H34" s="44"/>
      <c r="I34" s="45"/>
      <c r="J34" s="45"/>
      <c r="K34" s="60"/>
    </row>
    <row r="35" spans="2:11" ht="15" customHeight="1" x14ac:dyDescent="0.2">
      <c r="B35" s="55"/>
      <c r="C35" s="82"/>
      <c r="D35" s="82"/>
      <c r="E35" s="82"/>
      <c r="F35" s="82"/>
      <c r="G35" s="82"/>
      <c r="H35" s="44"/>
      <c r="I35" s="45"/>
      <c r="J35" s="45"/>
      <c r="K35" s="59"/>
    </row>
    <row r="36" spans="2:11" ht="15" customHeight="1" x14ac:dyDescent="0.2">
      <c r="B36" s="55"/>
      <c r="C36" s="82"/>
      <c r="D36" s="82"/>
      <c r="E36" s="82"/>
      <c r="F36" s="82"/>
      <c r="G36" s="82"/>
      <c r="H36" s="44"/>
      <c r="I36" s="45"/>
      <c r="J36" s="45"/>
      <c r="K36" s="59"/>
    </row>
    <row r="37" spans="2:11" ht="15" customHeight="1" x14ac:dyDescent="0.2">
      <c r="B37" s="55"/>
      <c r="C37" s="82"/>
      <c r="D37" s="82"/>
      <c r="E37" s="82"/>
      <c r="F37" s="82"/>
      <c r="G37" s="82"/>
      <c r="H37" s="44"/>
      <c r="I37" s="45"/>
      <c r="J37" s="45"/>
      <c r="K37" s="59"/>
    </row>
    <row r="38" spans="2:11" ht="15" customHeight="1" x14ac:dyDescent="0.2">
      <c r="B38" s="55"/>
      <c r="C38" s="82"/>
      <c r="D38" s="82"/>
      <c r="E38" s="82"/>
      <c r="F38" s="82"/>
      <c r="G38" s="82"/>
      <c r="H38" s="44"/>
      <c r="I38" s="45"/>
      <c r="J38" s="45"/>
      <c r="K38" s="59"/>
    </row>
    <row r="39" spans="2:11" ht="15" customHeight="1" x14ac:dyDescent="0.2">
      <c r="B39" s="55"/>
      <c r="C39" s="82"/>
      <c r="D39" s="82"/>
      <c r="E39" s="82"/>
      <c r="F39" s="82"/>
      <c r="G39" s="82"/>
      <c r="H39" s="44"/>
      <c r="I39" s="45"/>
      <c r="J39" s="45"/>
      <c r="K39" s="59"/>
    </row>
    <row r="40" spans="2:11" x14ac:dyDescent="0.2">
      <c r="B40" s="55"/>
      <c r="C40" s="82"/>
      <c r="D40" s="82"/>
      <c r="E40" s="82"/>
      <c r="F40" s="82"/>
      <c r="G40" s="82"/>
      <c r="H40" s="44"/>
      <c r="I40" s="45"/>
      <c r="J40" s="45"/>
      <c r="K40" s="51"/>
    </row>
    <row r="41" spans="2:11" x14ac:dyDescent="0.2">
      <c r="B41" s="55"/>
      <c r="C41" s="82"/>
      <c r="D41" s="82"/>
      <c r="E41" s="82"/>
      <c r="F41" s="82"/>
      <c r="G41" s="82"/>
      <c r="H41" s="44"/>
      <c r="I41" s="45"/>
      <c r="J41" s="45"/>
      <c r="K41" s="51"/>
    </row>
  </sheetData>
  <mergeCells count="33">
    <mergeCell ref="C32:G32"/>
    <mergeCell ref="C33:G33"/>
    <mergeCell ref="C40:G40"/>
    <mergeCell ref="C41:G41"/>
    <mergeCell ref="C36:G36"/>
    <mergeCell ref="C37:G37"/>
    <mergeCell ref="C38:G38"/>
    <mergeCell ref="C39:G39"/>
    <mergeCell ref="C34:G34"/>
    <mergeCell ref="C35:G35"/>
    <mergeCell ref="C28:G28"/>
    <mergeCell ref="C29:G29"/>
    <mergeCell ref="C30:G30"/>
    <mergeCell ref="C31:G31"/>
    <mergeCell ref="C24:G24"/>
    <mergeCell ref="C25:G25"/>
    <mergeCell ref="C26:G26"/>
    <mergeCell ref="C27:G27"/>
    <mergeCell ref="C23:G23"/>
    <mergeCell ref="C22:G22"/>
    <mergeCell ref="D11:H11"/>
    <mergeCell ref="D13:H13"/>
    <mergeCell ref="D14:H14"/>
    <mergeCell ref="D16:M16"/>
    <mergeCell ref="B4:M4"/>
    <mergeCell ref="D10:H10"/>
    <mergeCell ref="D7:J7"/>
    <mergeCell ref="B8:B9"/>
    <mergeCell ref="C21:G21"/>
    <mergeCell ref="D8:F8"/>
    <mergeCell ref="D9:M9"/>
    <mergeCell ref="B11:B12"/>
    <mergeCell ref="D12:K12"/>
  </mergeCells>
  <phoneticPr fontId="1"/>
  <dataValidations count="3">
    <dataValidation imeMode="off" allowBlank="1" showInputMessage="1" showErrorMessage="1" sqref="I24:J24 G15 I15 D8:F8 D11:H11 D12:I12 E15 H25:J41" xr:uid="{00000000-0002-0000-0000-000000000000}"/>
    <dataValidation imeMode="on" allowBlank="1" showInputMessage="1" showErrorMessage="1" sqref="D10:H10 D7:J7 D16:M16 D9:M9 D13:H14 C22:G41 K24:K41" xr:uid="{00000000-0002-0000-0000-000001000000}"/>
    <dataValidation type="list" allowBlank="1" showInputMessage="1" showErrorMessage="1" sqref="B34:B41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44"/>
  <sheetViews>
    <sheetView showGridLines="0" view="pageBreakPreview" topLeftCell="A13" zoomScale="60" zoomScaleNormal="75" workbookViewId="0">
      <selection activeCell="E5" sqref="E5"/>
    </sheetView>
  </sheetViews>
  <sheetFormatPr defaultRowHeight="13.2" x14ac:dyDescent="0.2"/>
  <cols>
    <col min="2" max="2" width="7.33203125" customWidth="1"/>
    <col min="3" max="3" width="5.6640625" customWidth="1"/>
    <col min="4" max="4" width="8.77734375" customWidth="1"/>
    <col min="5" max="5" width="17.77734375" customWidth="1"/>
    <col min="6" max="6" width="4" customWidth="1"/>
    <col min="7" max="7" width="3.77734375" customWidth="1"/>
    <col min="8" max="8" width="4" customWidth="1"/>
    <col min="9" max="9" width="15.33203125" customWidth="1"/>
    <col min="10" max="10" width="3.77734375" customWidth="1"/>
    <col min="11" max="11" width="2.88671875" customWidth="1"/>
    <col min="12" max="12" width="2.77734375" customWidth="1"/>
    <col min="13" max="16" width="5.6640625" customWidth="1"/>
    <col min="17" max="17" width="11" customWidth="1"/>
    <col min="18" max="19" width="5.6640625" customWidth="1"/>
  </cols>
  <sheetData>
    <row r="3" spans="2:15" ht="23.4" x14ac:dyDescent="0.3">
      <c r="B3" s="85" t="s">
        <v>15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43"/>
    </row>
    <row r="4" spans="2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 x14ac:dyDescent="0.2">
      <c r="B5" s="14" t="str">
        <f>データ入力シート!$B$4&amp;"に出場することを認め、"</f>
        <v>第7２回宮城県高等学校総合体育大会ソフトボール競技に出場することを認め、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2"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 x14ac:dyDescent="0.2">
      <c r="C8" s="83" t="s">
        <v>12</v>
      </c>
      <c r="D8" s="90"/>
      <c r="E8" s="87" t="str">
        <f>IF(データ入力シート!D7="","",データ入力シート!D7)</f>
        <v/>
      </c>
      <c r="F8" s="88"/>
      <c r="G8" s="88"/>
      <c r="H8" s="88"/>
      <c r="I8" s="88"/>
      <c r="J8" s="88"/>
      <c r="K8" s="18" t="s">
        <v>26</v>
      </c>
      <c r="L8" s="15"/>
      <c r="M8" s="15"/>
      <c r="N8" s="16"/>
    </row>
    <row r="9" spans="2:15" ht="27" customHeight="1" x14ac:dyDescent="0.2">
      <c r="C9" s="83" t="s">
        <v>13</v>
      </c>
      <c r="D9" s="90"/>
      <c r="E9" s="91" t="str">
        <f>IF(データ入力シート!D8="",""," 〒"&amp;データ入力シート!D8&amp;"　"&amp;データ入力シート!D9)</f>
        <v/>
      </c>
      <c r="F9" s="92"/>
      <c r="G9" s="92"/>
      <c r="H9" s="92"/>
      <c r="I9" s="92"/>
      <c r="J9" s="92"/>
      <c r="K9" s="92"/>
      <c r="L9" s="92"/>
      <c r="M9" s="92"/>
      <c r="N9" s="93"/>
    </row>
    <row r="10" spans="2:15" ht="27" customHeight="1" x14ac:dyDescent="0.2">
      <c r="C10" s="83" t="s">
        <v>14</v>
      </c>
      <c r="D10" s="90"/>
      <c r="E10" s="91" t="str">
        <f>IF(データ入力シート!D11="",""," "&amp;データ入力シート!D11&amp;"　"&amp;データ入力シート!D13)</f>
        <v/>
      </c>
      <c r="F10" s="92"/>
      <c r="G10" s="92"/>
      <c r="H10" s="92"/>
      <c r="I10" s="92"/>
      <c r="J10" s="92"/>
      <c r="K10" s="92"/>
      <c r="L10" s="92"/>
      <c r="M10" s="92"/>
      <c r="N10" s="93"/>
    </row>
    <row r="11" spans="2:15" ht="27" customHeight="1" x14ac:dyDescent="0.2">
      <c r="C11" s="83" t="s">
        <v>1</v>
      </c>
      <c r="D11" s="90"/>
      <c r="E11" s="91" t="str">
        <f>IF(データ入力シート!D14="",""," "&amp;データ入力シート!D14)</f>
        <v/>
      </c>
      <c r="F11" s="92"/>
      <c r="G11" s="92"/>
      <c r="H11" s="92"/>
      <c r="I11" s="92"/>
      <c r="J11" s="92"/>
      <c r="K11" s="92"/>
      <c r="L11" s="92"/>
      <c r="M11" s="92"/>
      <c r="N11" s="93"/>
    </row>
    <row r="12" spans="2:15" x14ac:dyDescent="0.2">
      <c r="B12" s="94"/>
      <c r="C12" s="94"/>
      <c r="D12" s="94"/>
    </row>
    <row r="13" spans="2:15" x14ac:dyDescent="0.2">
      <c r="B13" s="1"/>
      <c r="C13" s="1"/>
      <c r="D13" s="1"/>
    </row>
    <row r="14" spans="2:15" x14ac:dyDescent="0.2">
      <c r="B14" s="89"/>
      <c r="C14" s="89"/>
      <c r="D14" s="89"/>
      <c r="E14" t="s">
        <v>28</v>
      </c>
      <c r="G14" s="86" t="str">
        <f>IF(データ入力シート!D10="","",データ入力シート!D10)</f>
        <v/>
      </c>
      <c r="H14" s="86"/>
      <c r="I14" s="86"/>
      <c r="J14" s="86"/>
      <c r="L14" t="s">
        <v>27</v>
      </c>
    </row>
    <row r="16" spans="2:15" x14ac:dyDescent="0.2">
      <c r="N16" s="52" t="str">
        <f>データ入力シート!D15&amp;データ入力シート!E15&amp;データ入力シート!F15&amp;データ入力シート!G15&amp;データ入力シート!H15&amp;データ入力シート!I15&amp;データ入力シート!J15</f>
        <v>令和年月日</v>
      </c>
    </row>
    <row r="18" spans="2:11" x14ac:dyDescent="0.2">
      <c r="B18" t="s">
        <v>162</v>
      </c>
      <c r="F18" t="s">
        <v>163</v>
      </c>
      <c r="G18" s="86" t="s">
        <v>180</v>
      </c>
      <c r="H18" s="86"/>
      <c r="I18" s="86"/>
      <c r="J18" s="86"/>
    </row>
    <row r="19" spans="2:11" x14ac:dyDescent="0.2">
      <c r="G19" s="86"/>
      <c r="H19" s="86"/>
      <c r="I19" s="86"/>
      <c r="J19" s="86"/>
    </row>
    <row r="20" spans="2:11" x14ac:dyDescent="0.2">
      <c r="G20" s="46"/>
      <c r="H20" s="46"/>
      <c r="I20" s="46"/>
      <c r="J20" s="46"/>
    </row>
    <row r="21" spans="2:11" ht="16.2" x14ac:dyDescent="0.2">
      <c r="C21" s="48" t="s">
        <v>43</v>
      </c>
      <c r="G21" s="46"/>
      <c r="H21" s="46"/>
      <c r="I21" s="46"/>
      <c r="J21" s="46"/>
    </row>
    <row r="23" spans="2:11" ht="18" customHeight="1" x14ac:dyDescent="0.2">
      <c r="D23" s="4" t="s">
        <v>0</v>
      </c>
      <c r="E23" s="83" t="str">
        <f>IF(データ入力シート!D7="","",データ入力シート!D7)</f>
        <v/>
      </c>
      <c r="F23" s="84"/>
      <c r="G23" s="17" t="s">
        <v>25</v>
      </c>
      <c r="H23" s="15"/>
      <c r="I23" s="16"/>
    </row>
    <row r="24" spans="2:11" ht="18" customHeight="1" x14ac:dyDescent="0.2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ht="18" customHeight="1" x14ac:dyDescent="0.2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ht="18" customHeight="1" x14ac:dyDescent="0.2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ht="18" customHeight="1" x14ac:dyDescent="0.2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8" customHeight="1" x14ac:dyDescent="0.2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8" customHeight="1" x14ac:dyDescent="0.2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8" customHeight="1" x14ac:dyDescent="0.2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8" customHeight="1" x14ac:dyDescent="0.2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8" customHeight="1" x14ac:dyDescent="0.2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8" customHeight="1" x14ac:dyDescent="0.2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8" customHeight="1" x14ac:dyDescent="0.2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8" customHeight="1" x14ac:dyDescent="0.2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8" customHeight="1" x14ac:dyDescent="0.2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8" customHeight="1" x14ac:dyDescent="0.2">
      <c r="D37" s="4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8" customHeight="1" x14ac:dyDescent="0.2">
      <c r="D38" s="4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8" customHeight="1" x14ac:dyDescent="0.2">
      <c r="D39" s="4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8" customHeight="1" x14ac:dyDescent="0.2">
      <c r="D40" s="4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8" customHeight="1" x14ac:dyDescent="0.2">
      <c r="D41" s="4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8" customHeight="1" x14ac:dyDescent="0.2">
      <c r="D42" s="4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8" customHeight="1" x14ac:dyDescent="0.2">
      <c r="D43" s="4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8" customHeight="1" x14ac:dyDescent="0.2">
      <c r="D44" s="4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BD44-D517-4460-99D8-F0B7874385C7}">
  <dimension ref="B1:AF100"/>
  <sheetViews>
    <sheetView tabSelected="1" view="pageBreakPreview" zoomScale="96" zoomScaleNormal="96" zoomScaleSheetLayoutView="96" workbookViewId="0">
      <selection activeCell="J34" sqref="J34:L34"/>
    </sheetView>
  </sheetViews>
  <sheetFormatPr defaultRowHeight="13.2" x14ac:dyDescent="0.2"/>
  <cols>
    <col min="1" max="1" width="6.21875" customWidth="1"/>
    <col min="2" max="12" width="6.6640625" customWidth="1"/>
    <col min="13" max="13" width="3.6640625" customWidth="1"/>
    <col min="14" max="19" width="5.6640625" customWidth="1"/>
    <col min="22" max="32" width="6.6640625" customWidth="1"/>
  </cols>
  <sheetData>
    <row r="1" spans="2:32" ht="27" customHeight="1" x14ac:dyDescent="0.2">
      <c r="B1" s="128">
        <f>N4</f>
        <v>21</v>
      </c>
      <c r="C1" s="130" t="str">
        <f>データ入力シート!$D$7&amp;"高等学校"</f>
        <v>高等学校</v>
      </c>
      <c r="D1" s="130"/>
      <c r="E1" s="130"/>
      <c r="F1" s="130"/>
      <c r="G1" s="130"/>
      <c r="H1" s="130"/>
      <c r="I1" s="130"/>
      <c r="J1" s="130"/>
      <c r="K1" s="130"/>
      <c r="L1" s="131"/>
      <c r="V1" s="128">
        <v>21</v>
      </c>
      <c r="W1" s="130" t="s">
        <v>185</v>
      </c>
      <c r="X1" s="130"/>
      <c r="Y1" s="130"/>
      <c r="Z1" s="130"/>
      <c r="AA1" s="130"/>
      <c r="AB1" s="130"/>
      <c r="AC1" s="130"/>
      <c r="AD1" s="130"/>
      <c r="AE1" s="130"/>
      <c r="AF1" s="131"/>
    </row>
    <row r="2" spans="2:32" ht="12" customHeight="1" thickBot="1" x14ac:dyDescent="0.25">
      <c r="B2" s="129"/>
      <c r="C2" s="132"/>
      <c r="D2" s="132"/>
      <c r="E2" s="132"/>
      <c r="F2" s="132"/>
      <c r="G2" s="132"/>
      <c r="H2" s="132"/>
      <c r="I2" s="132"/>
      <c r="J2" s="132"/>
      <c r="K2" s="132"/>
      <c r="L2" s="133"/>
      <c r="N2" s="95" t="s">
        <v>181</v>
      </c>
      <c r="O2" s="95"/>
      <c r="P2" s="95"/>
      <c r="Q2" s="95"/>
      <c r="V2" s="129"/>
      <c r="W2" s="132"/>
      <c r="X2" s="132"/>
      <c r="Y2" s="132"/>
      <c r="Z2" s="132"/>
      <c r="AA2" s="132"/>
      <c r="AB2" s="132"/>
      <c r="AC2" s="132"/>
      <c r="AD2" s="132"/>
      <c r="AE2" s="132"/>
      <c r="AF2" s="133"/>
    </row>
    <row r="3" spans="2:32" ht="22.5" customHeight="1" x14ac:dyDescent="0.2">
      <c r="B3" s="102" t="s">
        <v>44</v>
      </c>
      <c r="C3" s="103"/>
      <c r="D3" s="104"/>
      <c r="E3" s="108" t="str">
        <f>IF(データ入力シート!D16="","",データ入力シート!D16)</f>
        <v/>
      </c>
      <c r="F3" s="108"/>
      <c r="G3" s="108"/>
      <c r="H3" s="108"/>
      <c r="I3" s="108"/>
      <c r="J3" s="108"/>
      <c r="K3" s="108"/>
      <c r="L3" s="109"/>
      <c r="N3" s="95"/>
      <c r="O3" s="95"/>
      <c r="P3" s="95"/>
      <c r="Q3" s="95"/>
      <c r="V3" s="102" t="s">
        <v>44</v>
      </c>
      <c r="W3" s="103"/>
      <c r="X3" s="104"/>
      <c r="Y3" s="134" t="s">
        <v>186</v>
      </c>
      <c r="Z3" s="108"/>
      <c r="AA3" s="108"/>
      <c r="AB3" s="108"/>
      <c r="AC3" s="108"/>
      <c r="AD3" s="108"/>
      <c r="AE3" s="108"/>
      <c r="AF3" s="109"/>
    </row>
    <row r="4" spans="2:32" ht="12" customHeight="1" thickBot="1" x14ac:dyDescent="0.25">
      <c r="B4" s="105"/>
      <c r="C4" s="106"/>
      <c r="D4" s="107"/>
      <c r="E4" s="110"/>
      <c r="F4" s="110"/>
      <c r="G4" s="110"/>
      <c r="H4" s="110"/>
      <c r="I4" s="110"/>
      <c r="J4" s="110"/>
      <c r="K4" s="110"/>
      <c r="L4" s="111"/>
      <c r="N4" s="96">
        <v>21</v>
      </c>
      <c r="O4" s="97"/>
      <c r="P4" s="97"/>
      <c r="Q4" s="98"/>
      <c r="T4" s="150" t="s">
        <v>184</v>
      </c>
      <c r="U4" s="151"/>
      <c r="V4" s="105"/>
      <c r="W4" s="106"/>
      <c r="X4" s="107"/>
      <c r="Y4" s="110"/>
      <c r="Z4" s="110"/>
      <c r="AA4" s="110"/>
      <c r="AB4" s="110"/>
      <c r="AC4" s="110"/>
      <c r="AD4" s="110"/>
      <c r="AE4" s="110"/>
      <c r="AF4" s="111"/>
    </row>
    <row r="5" spans="2:32" ht="25.5" customHeight="1" x14ac:dyDescent="0.2">
      <c r="B5" s="135"/>
      <c r="C5" s="136"/>
      <c r="D5" s="136"/>
      <c r="E5" s="136"/>
      <c r="F5" s="136"/>
      <c r="G5" s="136"/>
      <c r="H5" s="136"/>
      <c r="I5" s="136"/>
      <c r="J5" s="136"/>
      <c r="K5" s="136"/>
      <c r="L5" s="137"/>
      <c r="N5" s="99"/>
      <c r="O5" s="100"/>
      <c r="P5" s="100"/>
      <c r="Q5" s="101"/>
      <c r="T5" s="150"/>
      <c r="U5" s="151"/>
      <c r="V5" s="135"/>
      <c r="W5" s="136"/>
      <c r="X5" s="136"/>
      <c r="Y5" s="136"/>
      <c r="Z5" s="136"/>
      <c r="AA5" s="136"/>
      <c r="AB5" s="136"/>
      <c r="AC5" s="136"/>
      <c r="AD5" s="136"/>
      <c r="AE5" s="136"/>
      <c r="AF5" s="137"/>
    </row>
    <row r="6" spans="2:32" ht="25.5" customHeight="1" x14ac:dyDescent="0.2">
      <c r="B6" s="138"/>
      <c r="C6" s="139"/>
      <c r="D6" s="139"/>
      <c r="E6" s="139"/>
      <c r="F6" s="139"/>
      <c r="G6" s="139"/>
      <c r="H6" s="139"/>
      <c r="I6" s="139"/>
      <c r="J6" s="139"/>
      <c r="K6" s="139"/>
      <c r="L6" s="140"/>
      <c r="T6" s="150"/>
      <c r="U6" s="151"/>
      <c r="V6" s="138"/>
      <c r="W6" s="139"/>
      <c r="X6" s="139"/>
      <c r="Y6" s="139"/>
      <c r="Z6" s="139"/>
      <c r="AA6" s="139"/>
      <c r="AB6" s="139"/>
      <c r="AC6" s="139"/>
      <c r="AD6" s="139"/>
      <c r="AE6" s="139"/>
      <c r="AF6" s="140"/>
    </row>
    <row r="7" spans="2:32" ht="25.5" customHeight="1" x14ac:dyDescent="0.2">
      <c r="B7" s="138"/>
      <c r="C7" s="139"/>
      <c r="D7" s="139"/>
      <c r="E7" s="139"/>
      <c r="F7" s="139"/>
      <c r="G7" s="139"/>
      <c r="H7" s="139"/>
      <c r="I7" s="139"/>
      <c r="J7" s="139"/>
      <c r="K7" s="139"/>
      <c r="L7" s="140"/>
      <c r="T7" s="150"/>
      <c r="U7" s="151"/>
      <c r="V7" s="138"/>
      <c r="W7" s="139"/>
      <c r="X7" s="139"/>
      <c r="Y7" s="139"/>
      <c r="Z7" s="139"/>
      <c r="AA7" s="139"/>
      <c r="AB7" s="139"/>
      <c r="AC7" s="139"/>
      <c r="AD7" s="139"/>
      <c r="AE7" s="139"/>
      <c r="AF7" s="140"/>
    </row>
    <row r="8" spans="2:32" ht="25.5" customHeight="1" x14ac:dyDescent="0.2">
      <c r="B8" s="138"/>
      <c r="C8" s="139"/>
      <c r="D8" s="139"/>
      <c r="E8" s="139"/>
      <c r="F8" s="139"/>
      <c r="G8" s="139"/>
      <c r="H8" s="139"/>
      <c r="I8" s="139"/>
      <c r="J8" s="139"/>
      <c r="K8" s="139"/>
      <c r="L8" s="140"/>
      <c r="V8" s="138"/>
      <c r="W8" s="139"/>
      <c r="X8" s="139"/>
      <c r="Y8" s="139"/>
      <c r="Z8" s="139"/>
      <c r="AA8" s="139"/>
      <c r="AB8" s="139"/>
      <c r="AC8" s="139"/>
      <c r="AD8" s="139"/>
      <c r="AE8" s="139"/>
      <c r="AF8" s="140"/>
    </row>
    <row r="9" spans="2:32" ht="25.5" customHeight="1" x14ac:dyDescent="0.2">
      <c r="B9" s="138"/>
      <c r="C9" s="139"/>
      <c r="D9" s="139"/>
      <c r="E9" s="139"/>
      <c r="F9" s="139"/>
      <c r="G9" s="139"/>
      <c r="H9" s="139"/>
      <c r="I9" s="139"/>
      <c r="J9" s="139"/>
      <c r="K9" s="139"/>
      <c r="L9" s="140"/>
      <c r="V9" s="138"/>
      <c r="W9" s="139"/>
      <c r="X9" s="139"/>
      <c r="Y9" s="139"/>
      <c r="Z9" s="139"/>
      <c r="AA9" s="139"/>
      <c r="AB9" s="139"/>
      <c r="AC9" s="139"/>
      <c r="AD9" s="139"/>
      <c r="AE9" s="139"/>
      <c r="AF9" s="140"/>
    </row>
    <row r="10" spans="2:32" ht="25.5" customHeight="1" x14ac:dyDescent="0.2">
      <c r="B10" s="138"/>
      <c r="C10" s="139"/>
      <c r="D10" s="139"/>
      <c r="E10" s="139"/>
      <c r="F10" s="139"/>
      <c r="G10" s="139"/>
      <c r="H10" s="139"/>
      <c r="I10" s="139"/>
      <c r="J10" s="139"/>
      <c r="K10" s="139"/>
      <c r="L10" s="140"/>
      <c r="V10" s="138"/>
      <c r="W10" s="139"/>
      <c r="X10" s="139"/>
      <c r="Y10" s="139"/>
      <c r="Z10" s="139"/>
      <c r="AA10" s="139"/>
      <c r="AB10" s="139"/>
      <c r="AC10" s="139"/>
      <c r="AD10" s="139"/>
      <c r="AE10" s="139"/>
      <c r="AF10" s="140"/>
    </row>
    <row r="11" spans="2:32" ht="25.5" customHeight="1" x14ac:dyDescent="0.2">
      <c r="B11" s="138"/>
      <c r="C11" s="139"/>
      <c r="D11" s="139"/>
      <c r="E11" s="139"/>
      <c r="F11" s="139"/>
      <c r="G11" s="139"/>
      <c r="H11" s="139"/>
      <c r="I11" s="139"/>
      <c r="J11" s="139"/>
      <c r="K11" s="139"/>
      <c r="L11" s="140"/>
      <c r="V11" s="138"/>
      <c r="W11" s="139"/>
      <c r="X11" s="139"/>
      <c r="Y11" s="139"/>
      <c r="Z11" s="139"/>
      <c r="AA11" s="139"/>
      <c r="AB11" s="139"/>
      <c r="AC11" s="139"/>
      <c r="AD11" s="139"/>
      <c r="AE11" s="139"/>
      <c r="AF11" s="140"/>
    </row>
    <row r="12" spans="2:32" ht="25.5" customHeight="1" x14ac:dyDescent="0.2">
      <c r="B12" s="138"/>
      <c r="C12" s="139"/>
      <c r="D12" s="139"/>
      <c r="E12" s="139"/>
      <c r="F12" s="139"/>
      <c r="G12" s="139"/>
      <c r="H12" s="139"/>
      <c r="I12" s="139"/>
      <c r="J12" s="139"/>
      <c r="K12" s="139"/>
      <c r="L12" s="140"/>
      <c r="V12" s="138"/>
      <c r="W12" s="139"/>
      <c r="X12" s="139"/>
      <c r="Y12" s="139"/>
      <c r="Z12" s="139"/>
      <c r="AA12" s="139"/>
      <c r="AB12" s="139"/>
      <c r="AC12" s="139"/>
      <c r="AD12" s="139"/>
      <c r="AE12" s="139"/>
      <c r="AF12" s="140"/>
    </row>
    <row r="13" spans="2:32" ht="25.5" customHeight="1" x14ac:dyDescent="0.2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40"/>
      <c r="V13" s="138"/>
      <c r="W13" s="139"/>
      <c r="X13" s="139"/>
      <c r="Y13" s="139"/>
      <c r="Z13" s="139"/>
      <c r="AA13" s="139"/>
      <c r="AB13" s="139"/>
      <c r="AC13" s="139"/>
      <c r="AD13" s="139"/>
      <c r="AE13" s="139"/>
      <c r="AF13" s="140"/>
    </row>
    <row r="14" spans="2:32" ht="25.5" customHeight="1" x14ac:dyDescent="0.2">
      <c r="B14" s="138"/>
      <c r="C14" s="139"/>
      <c r="D14" s="139"/>
      <c r="E14" s="139"/>
      <c r="F14" s="139"/>
      <c r="G14" s="139"/>
      <c r="H14" s="139"/>
      <c r="I14" s="139"/>
      <c r="J14" s="139"/>
      <c r="K14" s="139"/>
      <c r="L14" s="140"/>
      <c r="V14" s="138"/>
      <c r="W14" s="139"/>
      <c r="X14" s="139"/>
      <c r="Y14" s="139"/>
      <c r="Z14" s="139"/>
      <c r="AA14" s="139"/>
      <c r="AB14" s="139"/>
      <c r="AC14" s="139"/>
      <c r="AD14" s="139"/>
      <c r="AE14" s="139"/>
      <c r="AF14" s="140"/>
    </row>
    <row r="15" spans="2:32" ht="25.5" customHeight="1" x14ac:dyDescent="0.2">
      <c r="B15" s="138"/>
      <c r="C15" s="139"/>
      <c r="D15" s="139"/>
      <c r="E15" s="139"/>
      <c r="F15" s="139"/>
      <c r="G15" s="139"/>
      <c r="H15" s="139"/>
      <c r="I15" s="139"/>
      <c r="J15" s="139"/>
      <c r="K15" s="139"/>
      <c r="L15" s="140"/>
      <c r="V15" s="138"/>
      <c r="W15" s="139"/>
      <c r="X15" s="139"/>
      <c r="Y15" s="139"/>
      <c r="Z15" s="139"/>
      <c r="AA15" s="139"/>
      <c r="AB15" s="139"/>
      <c r="AC15" s="139"/>
      <c r="AD15" s="139"/>
      <c r="AE15" s="139"/>
      <c r="AF15" s="140"/>
    </row>
    <row r="16" spans="2:32" ht="25.5" customHeight="1" x14ac:dyDescent="0.2">
      <c r="B16" s="138"/>
      <c r="C16" s="139"/>
      <c r="D16" s="139"/>
      <c r="E16" s="139"/>
      <c r="F16" s="139"/>
      <c r="G16" s="139"/>
      <c r="H16" s="139"/>
      <c r="I16" s="139"/>
      <c r="J16" s="139"/>
      <c r="K16" s="139"/>
      <c r="L16" s="140"/>
      <c r="V16" s="138"/>
      <c r="W16" s="139"/>
      <c r="X16" s="139"/>
      <c r="Y16" s="139"/>
      <c r="Z16" s="139"/>
      <c r="AA16" s="139"/>
      <c r="AB16" s="139"/>
      <c r="AC16" s="139"/>
      <c r="AD16" s="139"/>
      <c r="AE16" s="139"/>
      <c r="AF16" s="140"/>
    </row>
    <row r="17" spans="2:32" ht="22.5" customHeight="1" x14ac:dyDescent="0.2">
      <c r="B17" s="138"/>
      <c r="C17" s="139"/>
      <c r="D17" s="139"/>
      <c r="E17" s="139"/>
      <c r="F17" s="139"/>
      <c r="G17" s="139"/>
      <c r="H17" s="139"/>
      <c r="I17" s="139"/>
      <c r="J17" s="139"/>
      <c r="K17" s="139"/>
      <c r="L17" s="140"/>
      <c r="V17" s="138"/>
      <c r="W17" s="139"/>
      <c r="X17" s="139"/>
      <c r="Y17" s="139"/>
      <c r="Z17" s="139"/>
      <c r="AA17" s="139"/>
      <c r="AB17" s="139"/>
      <c r="AC17" s="139"/>
      <c r="AD17" s="139"/>
      <c r="AE17" s="139"/>
      <c r="AF17" s="140"/>
    </row>
    <row r="18" spans="2:32" ht="2.25" customHeight="1" thickBot="1" x14ac:dyDescent="0.25">
      <c r="B18" s="141"/>
      <c r="C18" s="142"/>
      <c r="D18" s="142"/>
      <c r="E18" s="142"/>
      <c r="F18" s="142"/>
      <c r="G18" s="142"/>
      <c r="H18" s="142"/>
      <c r="I18" s="142"/>
      <c r="J18" s="142"/>
      <c r="K18" s="142"/>
      <c r="L18" s="143"/>
      <c r="V18" s="141"/>
      <c r="W18" s="142"/>
      <c r="X18" s="142"/>
      <c r="Y18" s="142"/>
      <c r="Z18" s="142"/>
      <c r="AA18" s="142"/>
      <c r="AB18" s="142"/>
      <c r="AC18" s="142"/>
      <c r="AD18" s="142"/>
      <c r="AE18" s="142"/>
      <c r="AF18" s="143"/>
    </row>
    <row r="19" spans="2:32" ht="18.75" customHeight="1" thickBot="1" x14ac:dyDescent="0.25">
      <c r="B19" s="116" t="s">
        <v>2</v>
      </c>
      <c r="C19" s="117"/>
      <c r="D19" s="117"/>
      <c r="E19" s="117"/>
      <c r="F19" s="116" t="s">
        <v>17</v>
      </c>
      <c r="G19" s="117"/>
      <c r="H19" s="117"/>
      <c r="I19" s="118"/>
      <c r="J19" s="116" t="s">
        <v>49</v>
      </c>
      <c r="K19" s="117"/>
      <c r="L19" s="118"/>
      <c r="V19" s="116" t="s">
        <v>2</v>
      </c>
      <c r="W19" s="117"/>
      <c r="X19" s="117"/>
      <c r="Y19" s="117"/>
      <c r="Z19" s="116" t="s">
        <v>17</v>
      </c>
      <c r="AA19" s="117"/>
      <c r="AB19" s="117"/>
      <c r="AC19" s="118"/>
      <c r="AD19" s="116" t="s">
        <v>49</v>
      </c>
      <c r="AE19" s="117"/>
      <c r="AF19" s="118"/>
    </row>
    <row r="20" spans="2:32" ht="18.75" customHeight="1" thickBot="1" x14ac:dyDescent="0.25">
      <c r="B20" s="113" t="str">
        <f>IF(データ入力シート!C22="","",データ入力シート!C22)</f>
        <v/>
      </c>
      <c r="C20" s="114"/>
      <c r="D20" s="114"/>
      <c r="E20" s="114"/>
      <c r="F20" s="113" t="str">
        <f>IF(データ入力シート!C23="","",データ入力シート!C23)</f>
        <v/>
      </c>
      <c r="G20" s="114"/>
      <c r="H20" s="114"/>
      <c r="I20" s="115"/>
      <c r="J20" s="113" t="str">
        <f>IF(データ入力シート!C24="","",データ入力シート!C24)</f>
        <v/>
      </c>
      <c r="K20" s="114"/>
      <c r="L20" s="115"/>
      <c r="V20" s="113"/>
      <c r="W20" s="114"/>
      <c r="X20" s="114"/>
      <c r="Y20" s="114"/>
      <c r="Z20" s="149" t="s">
        <v>200</v>
      </c>
      <c r="AA20" s="114"/>
      <c r="AB20" s="114"/>
      <c r="AC20" s="115"/>
      <c r="AD20" s="149" t="s">
        <v>208</v>
      </c>
      <c r="AE20" s="114"/>
      <c r="AF20" s="115"/>
    </row>
    <row r="21" spans="2:32" ht="18.75" customHeight="1" thickBot="1" x14ac:dyDescent="0.25">
      <c r="B21" s="119" t="s">
        <v>173</v>
      </c>
      <c r="C21" s="121"/>
      <c r="D21" s="119" t="s">
        <v>47</v>
      </c>
      <c r="E21" s="120"/>
      <c r="F21" s="120"/>
      <c r="G21" s="121"/>
      <c r="H21" s="63" t="s">
        <v>177</v>
      </c>
      <c r="I21" s="63" t="s">
        <v>174</v>
      </c>
      <c r="J21" s="144" t="s">
        <v>69</v>
      </c>
      <c r="K21" s="145"/>
      <c r="L21" s="146"/>
      <c r="V21" s="119" t="s">
        <v>173</v>
      </c>
      <c r="W21" s="121"/>
      <c r="X21" s="119" t="s">
        <v>47</v>
      </c>
      <c r="Y21" s="120"/>
      <c r="Z21" s="120"/>
      <c r="AA21" s="121"/>
      <c r="AB21" s="63" t="s">
        <v>177</v>
      </c>
      <c r="AC21" s="63" t="s">
        <v>174</v>
      </c>
      <c r="AD21" s="144" t="s">
        <v>69</v>
      </c>
      <c r="AE21" s="145"/>
      <c r="AF21" s="146"/>
    </row>
    <row r="22" spans="2:32" s="61" customFormat="1" ht="18.75" customHeight="1" thickBot="1" x14ac:dyDescent="0.25">
      <c r="B22" s="112" t="s">
        <v>175</v>
      </c>
      <c r="C22" s="112"/>
      <c r="D22" s="122" t="str">
        <f>IF(データ入力シート!C25="","",データ入力シート!C25)</f>
        <v/>
      </c>
      <c r="E22" s="122"/>
      <c r="F22" s="122"/>
      <c r="G22" s="122"/>
      <c r="H22" s="62" t="str">
        <f>IF(データ入力シート!H25="","",データ入力シート!H25)</f>
        <v/>
      </c>
      <c r="I22" s="62" t="str">
        <f>IF(データ入力シート!I25="","",データ入力シート!I25)</f>
        <v/>
      </c>
      <c r="J22" s="125" t="str">
        <f>IF(データ入力シート!K25="","",データ入力シート!K25)</f>
        <v/>
      </c>
      <c r="K22" s="126"/>
      <c r="L22" s="127"/>
      <c r="V22" s="112" t="s">
        <v>175</v>
      </c>
      <c r="W22" s="112"/>
      <c r="X22" s="147" t="s">
        <v>190</v>
      </c>
      <c r="Y22" s="148"/>
      <c r="Z22" s="148"/>
      <c r="AA22" s="148"/>
      <c r="AB22" s="64"/>
      <c r="AC22" s="64"/>
      <c r="AD22" s="125"/>
      <c r="AE22" s="126"/>
      <c r="AF22" s="127"/>
    </row>
    <row r="23" spans="2:32" s="61" customFormat="1" ht="18.75" customHeight="1" thickBot="1" x14ac:dyDescent="0.25">
      <c r="B23" s="112" t="s">
        <v>176</v>
      </c>
      <c r="C23" s="112"/>
      <c r="D23" s="122" t="str">
        <f>IF(データ入力シート!C26="","",データ入力シート!C26)</f>
        <v/>
      </c>
      <c r="E23" s="122"/>
      <c r="F23" s="122"/>
      <c r="G23" s="122"/>
      <c r="H23" s="62" t="str">
        <f>IF(データ入力シート!H26="","",データ入力シート!H26)</f>
        <v/>
      </c>
      <c r="I23" s="62" t="str">
        <f>IF(データ入力シート!I26="","",データ入力シート!I26)</f>
        <v/>
      </c>
      <c r="J23" s="125" t="str">
        <f>IF(データ入力シート!K26="","",データ入力シート!K26)</f>
        <v/>
      </c>
      <c r="K23" s="126"/>
      <c r="L23" s="127"/>
      <c r="V23" s="112" t="s">
        <v>176</v>
      </c>
      <c r="W23" s="112"/>
      <c r="X23" s="147" t="s">
        <v>192</v>
      </c>
      <c r="Y23" s="148"/>
      <c r="Z23" s="148"/>
      <c r="AA23" s="148"/>
      <c r="AB23" s="64"/>
      <c r="AC23" s="64"/>
      <c r="AD23" s="125"/>
      <c r="AE23" s="126"/>
      <c r="AF23" s="127"/>
    </row>
    <row r="24" spans="2:32" s="61" customFormat="1" ht="18.75" customHeight="1" thickBot="1" x14ac:dyDescent="0.25">
      <c r="B24" s="112" t="s">
        <v>3</v>
      </c>
      <c r="C24" s="112"/>
      <c r="D24" s="122" t="str">
        <f>IF(データ入力シート!C27="","",データ入力シート!C27)</f>
        <v/>
      </c>
      <c r="E24" s="122"/>
      <c r="F24" s="122"/>
      <c r="G24" s="122"/>
      <c r="H24" s="62" t="str">
        <f>IF(データ入力シート!H27="","",データ入力シート!H27)</f>
        <v/>
      </c>
      <c r="I24" s="62" t="str">
        <f>IF(データ入力シート!I27="","",データ入力シート!I27)</f>
        <v/>
      </c>
      <c r="J24" s="125" t="str">
        <f>IF(データ入力シート!K27="","",データ入力シート!K27)</f>
        <v/>
      </c>
      <c r="K24" s="126"/>
      <c r="L24" s="127"/>
      <c r="V24" s="112" t="s">
        <v>3</v>
      </c>
      <c r="W24" s="112"/>
      <c r="X24" s="147" t="s">
        <v>187</v>
      </c>
      <c r="Y24" s="148"/>
      <c r="Z24" s="148"/>
      <c r="AA24" s="148"/>
      <c r="AB24" s="64"/>
      <c r="AC24" s="64"/>
      <c r="AD24" s="125"/>
      <c r="AE24" s="126"/>
      <c r="AF24" s="127"/>
    </row>
    <row r="25" spans="2:32" s="61" customFormat="1" ht="18.75" customHeight="1" thickBot="1" x14ac:dyDescent="0.25">
      <c r="B25" s="112" t="s">
        <v>4</v>
      </c>
      <c r="C25" s="112"/>
      <c r="D25" s="122" t="str">
        <f>IF(データ入力シート!C28="","",データ入力シート!C28)</f>
        <v/>
      </c>
      <c r="E25" s="122"/>
      <c r="F25" s="122"/>
      <c r="G25" s="122"/>
      <c r="H25" s="62" t="str">
        <f>IF(データ入力シート!H28="","",データ入力シート!H28)</f>
        <v/>
      </c>
      <c r="I25" s="62" t="str">
        <f>IF(データ入力シート!I28="","",データ入力シート!I28)</f>
        <v/>
      </c>
      <c r="J25" s="125" t="str">
        <f>IF(データ入力シート!K28="","",データ入力シート!K28)</f>
        <v/>
      </c>
      <c r="K25" s="126"/>
      <c r="L25" s="127"/>
      <c r="V25" s="112" t="s">
        <v>4</v>
      </c>
      <c r="W25" s="112"/>
      <c r="X25" s="147" t="s">
        <v>189</v>
      </c>
      <c r="Y25" s="148"/>
      <c r="Z25" s="148"/>
      <c r="AA25" s="148"/>
      <c r="AB25" s="64"/>
      <c r="AC25" s="64"/>
      <c r="AD25" s="125"/>
      <c r="AE25" s="126"/>
      <c r="AF25" s="127"/>
    </row>
    <row r="26" spans="2:32" s="61" customFormat="1" ht="18.75" customHeight="1" thickBot="1" x14ac:dyDescent="0.25">
      <c r="B26" s="112" t="s">
        <v>5</v>
      </c>
      <c r="C26" s="112"/>
      <c r="D26" s="122" t="str">
        <f>IF(データ入力シート!C29="","",データ入力シート!C29)</f>
        <v/>
      </c>
      <c r="E26" s="122"/>
      <c r="F26" s="122"/>
      <c r="G26" s="122"/>
      <c r="H26" s="62" t="str">
        <f>IF(データ入力シート!H29="","",データ入力シート!H29)</f>
        <v/>
      </c>
      <c r="I26" s="62" t="str">
        <f>IF(データ入力シート!I29="","",データ入力シート!I29)</f>
        <v/>
      </c>
      <c r="J26" s="125" t="str">
        <f>IF(データ入力シート!K29="","",データ入力シート!K29)</f>
        <v/>
      </c>
      <c r="K26" s="126"/>
      <c r="L26" s="127"/>
      <c r="V26" s="112" t="s">
        <v>5</v>
      </c>
      <c r="W26" s="112"/>
      <c r="X26" s="147" t="s">
        <v>191</v>
      </c>
      <c r="Y26" s="148"/>
      <c r="Z26" s="148"/>
      <c r="AA26" s="148"/>
      <c r="AB26" s="64"/>
      <c r="AC26" s="64"/>
      <c r="AD26" s="125"/>
      <c r="AE26" s="126"/>
      <c r="AF26" s="127"/>
    </row>
    <row r="27" spans="2:32" s="61" customFormat="1" ht="18.75" customHeight="1" thickBot="1" x14ac:dyDescent="0.25">
      <c r="B27" s="112" t="s">
        <v>6</v>
      </c>
      <c r="C27" s="112"/>
      <c r="D27" s="122" t="str">
        <f>IF(データ入力シート!C30="","",データ入力シート!C30)</f>
        <v/>
      </c>
      <c r="E27" s="122"/>
      <c r="F27" s="122"/>
      <c r="G27" s="122"/>
      <c r="H27" s="62" t="str">
        <f>IF(データ入力シート!H30="","",データ入力シート!H30)</f>
        <v/>
      </c>
      <c r="I27" s="62" t="str">
        <f>IF(データ入力シート!I30="","",データ入力シート!I30)</f>
        <v/>
      </c>
      <c r="J27" s="125" t="str">
        <f>IF(データ入力シート!K30="","",データ入力シート!K30)</f>
        <v/>
      </c>
      <c r="K27" s="126"/>
      <c r="L27" s="127"/>
      <c r="V27" s="112" t="s">
        <v>6</v>
      </c>
      <c r="W27" s="112"/>
      <c r="X27" s="147" t="s">
        <v>195</v>
      </c>
      <c r="Y27" s="148"/>
      <c r="Z27" s="148"/>
      <c r="AA27" s="148"/>
      <c r="AB27" s="64"/>
      <c r="AC27" s="64"/>
      <c r="AD27" s="125"/>
      <c r="AE27" s="126"/>
      <c r="AF27" s="127"/>
    </row>
    <row r="28" spans="2:32" s="61" customFormat="1" ht="18.75" customHeight="1" thickBot="1" x14ac:dyDescent="0.25">
      <c r="B28" s="112" t="s">
        <v>7</v>
      </c>
      <c r="C28" s="112"/>
      <c r="D28" s="122" t="str">
        <f>IF(データ入力シート!C31="","",データ入力シート!C31)</f>
        <v/>
      </c>
      <c r="E28" s="122"/>
      <c r="F28" s="122"/>
      <c r="G28" s="122"/>
      <c r="H28" s="62" t="str">
        <f>IF(データ入力シート!H31="","",データ入力シート!H31)</f>
        <v/>
      </c>
      <c r="I28" s="62" t="str">
        <f>IF(データ入力シート!I31="","",データ入力シート!I31)</f>
        <v/>
      </c>
      <c r="J28" s="125" t="str">
        <f>IF(データ入力シート!K31="","",データ入力シート!K31)</f>
        <v/>
      </c>
      <c r="K28" s="126"/>
      <c r="L28" s="127"/>
      <c r="V28" s="112" t="s">
        <v>7</v>
      </c>
      <c r="W28" s="112"/>
      <c r="X28" s="147" t="s">
        <v>193</v>
      </c>
      <c r="Y28" s="148"/>
      <c r="Z28" s="148"/>
      <c r="AA28" s="148"/>
      <c r="AB28" s="64"/>
      <c r="AC28" s="64"/>
      <c r="AD28" s="125"/>
      <c r="AE28" s="126"/>
      <c r="AF28" s="127"/>
    </row>
    <row r="29" spans="2:32" s="61" customFormat="1" ht="18.75" customHeight="1" thickBot="1" x14ac:dyDescent="0.25">
      <c r="B29" s="112" t="s">
        <v>8</v>
      </c>
      <c r="C29" s="112"/>
      <c r="D29" s="122" t="str">
        <f>IF(データ入力シート!C32="","",データ入力シート!C32)</f>
        <v/>
      </c>
      <c r="E29" s="122"/>
      <c r="F29" s="122"/>
      <c r="G29" s="122"/>
      <c r="H29" s="62" t="str">
        <f>IF(データ入力シート!H32="","",データ入力シート!H32)</f>
        <v/>
      </c>
      <c r="I29" s="62" t="str">
        <f>IF(データ入力シート!I32="","",データ入力シート!I32)</f>
        <v/>
      </c>
      <c r="J29" s="125" t="str">
        <f>IF(データ入力シート!K32="","",データ入力シート!K32)</f>
        <v/>
      </c>
      <c r="K29" s="126"/>
      <c r="L29" s="127"/>
      <c r="V29" s="112" t="s">
        <v>8</v>
      </c>
      <c r="W29" s="112"/>
      <c r="X29" s="147" t="s">
        <v>194</v>
      </c>
      <c r="Y29" s="148"/>
      <c r="Z29" s="148"/>
      <c r="AA29" s="148"/>
      <c r="AB29" s="64"/>
      <c r="AC29" s="64"/>
      <c r="AD29" s="125"/>
      <c r="AE29" s="126"/>
      <c r="AF29" s="127"/>
    </row>
    <row r="30" spans="2:32" s="61" customFormat="1" ht="18.75" customHeight="1" thickBot="1" x14ac:dyDescent="0.25">
      <c r="B30" s="112" t="s">
        <v>9</v>
      </c>
      <c r="C30" s="112"/>
      <c r="D30" s="122" t="str">
        <f>IF(データ入力シート!C33="","",データ入力シート!C33)</f>
        <v/>
      </c>
      <c r="E30" s="122"/>
      <c r="F30" s="122"/>
      <c r="G30" s="122"/>
      <c r="H30" s="62" t="str">
        <f>IF(データ入力シート!H33="","",データ入力シート!H33)</f>
        <v/>
      </c>
      <c r="I30" s="62" t="str">
        <f>IF(データ入力シート!I33="","",データ入力シート!I33)</f>
        <v/>
      </c>
      <c r="J30" s="125" t="str">
        <f>IF(データ入力シート!K33="","",データ入力シート!K33)</f>
        <v/>
      </c>
      <c r="K30" s="126"/>
      <c r="L30" s="127"/>
      <c r="V30" s="112" t="s">
        <v>9</v>
      </c>
      <c r="W30" s="112"/>
      <c r="X30" s="148" t="s">
        <v>188</v>
      </c>
      <c r="Y30" s="148"/>
      <c r="Z30" s="148"/>
      <c r="AA30" s="148"/>
      <c r="AB30" s="64"/>
      <c r="AC30" s="64"/>
      <c r="AD30" s="125"/>
      <c r="AE30" s="126"/>
      <c r="AF30" s="127"/>
    </row>
    <row r="31" spans="2:32" s="61" customFormat="1" ht="18.75" customHeight="1" thickBot="1" x14ac:dyDescent="0.25">
      <c r="B31" s="112" t="str">
        <f>IF(データ入力シート!B34="","",データ入力シート!B34)</f>
        <v/>
      </c>
      <c r="C31" s="112"/>
      <c r="D31" s="122" t="str">
        <f>IF(データ入力シート!C34="","",データ入力シート!C34)</f>
        <v/>
      </c>
      <c r="E31" s="122"/>
      <c r="F31" s="122"/>
      <c r="G31" s="122"/>
      <c r="H31" s="62" t="str">
        <f>IF(データ入力シート!H34="","",データ入力シート!H34)</f>
        <v/>
      </c>
      <c r="I31" s="62" t="str">
        <f>IF(データ入力シート!I34="","",データ入力シート!I34)</f>
        <v/>
      </c>
      <c r="J31" s="125" t="str">
        <f>IF(データ入力シート!K34="","",データ入力シート!K34)</f>
        <v/>
      </c>
      <c r="K31" s="126"/>
      <c r="L31" s="127"/>
      <c r="V31" s="153" t="s">
        <v>201</v>
      </c>
      <c r="W31" s="112"/>
      <c r="X31" s="148" t="s">
        <v>196</v>
      </c>
      <c r="Y31" s="148"/>
      <c r="Z31" s="148"/>
      <c r="AA31" s="148"/>
      <c r="AB31" s="64"/>
      <c r="AC31" s="64"/>
      <c r="AD31" s="125"/>
      <c r="AE31" s="126"/>
      <c r="AF31" s="127"/>
    </row>
    <row r="32" spans="2:32" s="61" customFormat="1" ht="18.75" customHeight="1" thickBot="1" x14ac:dyDescent="0.25">
      <c r="B32" s="112" t="str">
        <f>IF(データ入力シート!B35="","",データ入力シート!B35)</f>
        <v/>
      </c>
      <c r="C32" s="112"/>
      <c r="D32" s="122" t="str">
        <f>IF(データ入力シート!C35="","",データ入力シート!C35)</f>
        <v/>
      </c>
      <c r="E32" s="122"/>
      <c r="F32" s="122"/>
      <c r="G32" s="122"/>
      <c r="H32" s="62" t="str">
        <f>IF(データ入力シート!H35="","",データ入力シート!H35)</f>
        <v/>
      </c>
      <c r="I32" s="62" t="str">
        <f>IF(データ入力シート!I35="","",データ入力シート!I35)</f>
        <v/>
      </c>
      <c r="J32" s="125" t="str">
        <f>IF(データ入力シート!K35="","",データ入力シート!K35)</f>
        <v/>
      </c>
      <c r="K32" s="126"/>
      <c r="L32" s="127"/>
      <c r="V32" s="152" t="s">
        <v>202</v>
      </c>
      <c r="W32" s="112"/>
      <c r="X32" s="147" t="s">
        <v>191</v>
      </c>
      <c r="Y32" s="148"/>
      <c r="Z32" s="148"/>
      <c r="AA32" s="148"/>
      <c r="AB32" s="64"/>
      <c r="AC32" s="64"/>
      <c r="AD32" s="125"/>
      <c r="AE32" s="126"/>
      <c r="AF32" s="127"/>
    </row>
    <row r="33" spans="2:32" s="61" customFormat="1" ht="18.75" customHeight="1" thickBot="1" x14ac:dyDescent="0.25">
      <c r="B33" s="112" t="str">
        <f>IF(データ入力シート!B36="","",データ入力シート!B36)</f>
        <v/>
      </c>
      <c r="C33" s="112"/>
      <c r="D33" s="122" t="str">
        <f>IF(データ入力シート!C36="","",データ入力シート!C36)</f>
        <v/>
      </c>
      <c r="E33" s="122"/>
      <c r="F33" s="122"/>
      <c r="G33" s="122"/>
      <c r="H33" s="62" t="str">
        <f>IF(データ入力シート!H36="","",データ入力シート!H36)</f>
        <v/>
      </c>
      <c r="I33" s="62" t="str">
        <f>IF(データ入力シート!I36="","",データ入力シート!I36)</f>
        <v/>
      </c>
      <c r="J33" s="125" t="str">
        <f>IF(データ入力シート!K36="","",データ入力シート!K36)</f>
        <v/>
      </c>
      <c r="K33" s="126"/>
      <c r="L33" s="127"/>
      <c r="V33" s="112" t="s">
        <v>203</v>
      </c>
      <c r="W33" s="112"/>
      <c r="X33" s="148" t="s">
        <v>197</v>
      </c>
      <c r="Y33" s="148"/>
      <c r="Z33" s="148"/>
      <c r="AA33" s="148"/>
      <c r="AB33" s="64"/>
      <c r="AC33" s="64"/>
      <c r="AD33" s="125"/>
      <c r="AE33" s="126"/>
      <c r="AF33" s="127"/>
    </row>
    <row r="34" spans="2:32" s="61" customFormat="1" ht="18.75" customHeight="1" thickBot="1" x14ac:dyDescent="0.25">
      <c r="B34" s="112" t="str">
        <f>IF(データ入力シート!B37="","",データ入力シート!B37)</f>
        <v/>
      </c>
      <c r="C34" s="112"/>
      <c r="D34" s="122" t="str">
        <f>IF(データ入力シート!C37="","",データ入力シート!C37)</f>
        <v/>
      </c>
      <c r="E34" s="122"/>
      <c r="F34" s="122"/>
      <c r="G34" s="122"/>
      <c r="H34" s="62" t="str">
        <f>IF(データ入力シート!H37="","",データ入力シート!H37)</f>
        <v/>
      </c>
      <c r="I34" s="62" t="str">
        <f>IF(データ入力シート!I37="","",データ入力シート!I37)</f>
        <v/>
      </c>
      <c r="J34" s="125" t="str">
        <f>IF(データ入力シート!K37="","",データ入力シート!K37)</f>
        <v/>
      </c>
      <c r="K34" s="126"/>
      <c r="L34" s="127"/>
      <c r="V34" s="153" t="s">
        <v>201</v>
      </c>
      <c r="W34" s="112"/>
      <c r="X34" s="148" t="s">
        <v>206</v>
      </c>
      <c r="Y34" s="148"/>
      <c r="Z34" s="148"/>
      <c r="AA34" s="148"/>
      <c r="AB34" s="64"/>
      <c r="AC34" s="64"/>
      <c r="AD34" s="125"/>
      <c r="AE34" s="126"/>
      <c r="AF34" s="127"/>
    </row>
    <row r="35" spans="2:32" s="61" customFormat="1" ht="18.75" customHeight="1" thickBot="1" x14ac:dyDescent="0.25">
      <c r="B35" s="112" t="str">
        <f>IF(データ入力シート!B38="","",データ入力シート!B38)</f>
        <v/>
      </c>
      <c r="C35" s="112"/>
      <c r="D35" s="122" t="str">
        <f>IF(データ入力シート!C38="","",データ入力シート!C38)</f>
        <v/>
      </c>
      <c r="E35" s="122"/>
      <c r="F35" s="122"/>
      <c r="G35" s="122"/>
      <c r="H35" s="62" t="str">
        <f>IF(データ入力シート!H38="","",データ入力シート!H38)</f>
        <v/>
      </c>
      <c r="I35" s="62" t="str">
        <f>IF(データ入力シート!I38="","",データ入力シート!I38)</f>
        <v/>
      </c>
      <c r="J35" s="125" t="str">
        <f>IF(データ入力シート!K38="","",データ入力シート!K38)</f>
        <v/>
      </c>
      <c r="K35" s="126"/>
      <c r="L35" s="127"/>
      <c r="V35" s="153" t="s">
        <v>204</v>
      </c>
      <c r="W35" s="112"/>
      <c r="X35" s="148" t="s">
        <v>198</v>
      </c>
      <c r="Y35" s="148"/>
      <c r="Z35" s="148"/>
      <c r="AA35" s="148"/>
      <c r="AB35" s="64"/>
      <c r="AC35" s="64"/>
      <c r="AD35" s="125"/>
      <c r="AE35" s="126"/>
      <c r="AF35" s="127"/>
    </row>
    <row r="36" spans="2:32" s="61" customFormat="1" ht="18.75" customHeight="1" thickBot="1" x14ac:dyDescent="0.25">
      <c r="B36" s="112" t="str">
        <f>IF(データ入力シート!B39="","",データ入力シート!B39)</f>
        <v/>
      </c>
      <c r="C36" s="112"/>
      <c r="D36" s="122" t="str">
        <f>IF(データ入力シート!C39="","",データ入力シート!C39)</f>
        <v/>
      </c>
      <c r="E36" s="122"/>
      <c r="F36" s="122"/>
      <c r="G36" s="122"/>
      <c r="H36" s="62" t="str">
        <f>IF(データ入力シート!H39="","",データ入力シート!H39)</f>
        <v/>
      </c>
      <c r="I36" s="62" t="str">
        <f>IF(データ入力シート!I39="","",データ入力シート!I39)</f>
        <v/>
      </c>
      <c r="J36" s="125" t="str">
        <f>IF(データ入力シート!K39="","",データ入力シート!K39)</f>
        <v/>
      </c>
      <c r="K36" s="126"/>
      <c r="L36" s="127"/>
      <c r="V36" s="153" t="s">
        <v>204</v>
      </c>
      <c r="W36" s="112"/>
      <c r="X36" s="147" t="s">
        <v>199</v>
      </c>
      <c r="Y36" s="148"/>
      <c r="Z36" s="148"/>
      <c r="AA36" s="148"/>
      <c r="AB36" s="64"/>
      <c r="AC36" s="64"/>
      <c r="AD36" s="125"/>
      <c r="AE36" s="126"/>
      <c r="AF36" s="127"/>
    </row>
    <row r="37" spans="2:32" s="61" customFormat="1" ht="18.75" customHeight="1" thickBot="1" x14ac:dyDescent="0.25">
      <c r="B37" s="124" t="str">
        <f>IF(データ入力シート!B40="","",データ入力シート!B40)</f>
        <v/>
      </c>
      <c r="C37" s="124"/>
      <c r="D37" s="123" t="str">
        <f>IF(データ入力シート!C40="","",データ入力シート!C40)</f>
        <v/>
      </c>
      <c r="E37" s="123"/>
      <c r="F37" s="123"/>
      <c r="G37" s="123"/>
      <c r="H37" s="62" t="str">
        <f>IF(データ入力シート!H40="","",データ入力シート!H40)</f>
        <v/>
      </c>
      <c r="I37" s="62" t="str">
        <f>IF(データ入力シート!I40="","",データ入力シート!I40)</f>
        <v/>
      </c>
      <c r="J37" s="125" t="str">
        <f>IF(データ入力シート!K40="","",データ入力シート!K40)</f>
        <v/>
      </c>
      <c r="K37" s="126"/>
      <c r="L37" s="127"/>
      <c r="V37" s="152" t="s">
        <v>202</v>
      </c>
      <c r="W37" s="112"/>
      <c r="X37" s="147" t="s">
        <v>205</v>
      </c>
      <c r="Y37" s="148"/>
      <c r="Z37" s="148"/>
      <c r="AA37" s="148"/>
      <c r="AB37" s="64"/>
      <c r="AC37" s="64"/>
      <c r="AD37" s="125"/>
      <c r="AE37" s="126"/>
      <c r="AF37" s="127"/>
    </row>
    <row r="38" spans="2:32" s="61" customFormat="1" ht="18.75" customHeight="1" thickBot="1" x14ac:dyDescent="0.25">
      <c r="B38" s="124" t="str">
        <f>IF(データ入力シート!B41="","",データ入力シート!B41)</f>
        <v/>
      </c>
      <c r="C38" s="124"/>
      <c r="D38" s="123" t="str">
        <f>IF(データ入力シート!C41="","",データ入力シート!C41)</f>
        <v/>
      </c>
      <c r="E38" s="123"/>
      <c r="F38" s="123"/>
      <c r="G38" s="123"/>
      <c r="H38" s="62" t="str">
        <f>IF(データ入力シート!H41="","",データ入力シート!H41)</f>
        <v/>
      </c>
      <c r="I38" s="62" t="str">
        <f>IF(データ入力シート!I41="","",データ入力シート!I41)</f>
        <v/>
      </c>
      <c r="J38" s="125" t="str">
        <f>IF(データ入力シート!K41="","",データ入力シート!K41)</f>
        <v/>
      </c>
      <c r="K38" s="126"/>
      <c r="L38" s="127"/>
      <c r="V38" s="152" t="s">
        <v>202</v>
      </c>
      <c r="W38" s="112"/>
      <c r="X38" s="148" t="s">
        <v>207</v>
      </c>
      <c r="Y38" s="148"/>
      <c r="Z38" s="148"/>
      <c r="AA38" s="148"/>
      <c r="AB38" s="64"/>
      <c r="AC38" s="64"/>
      <c r="AD38" s="125"/>
      <c r="AE38" s="126"/>
      <c r="AF38" s="127"/>
    </row>
    <row r="39" spans="2:32" ht="12" customHeight="1" x14ac:dyDescent="0.2"/>
    <row r="40" spans="2:32" ht="12" customHeight="1" x14ac:dyDescent="0.2"/>
    <row r="41" spans="2:32" ht="12" customHeight="1" x14ac:dyDescent="0.2"/>
    <row r="42" spans="2:32" ht="12" customHeight="1" x14ac:dyDescent="0.2"/>
    <row r="43" spans="2:32" ht="12" customHeight="1" x14ac:dyDescent="0.2"/>
    <row r="44" spans="2:32" ht="12" customHeight="1" x14ac:dyDescent="0.2"/>
    <row r="45" spans="2:32" ht="12" customHeight="1" x14ac:dyDescent="0.2"/>
    <row r="46" spans="2:32" ht="12" customHeight="1" x14ac:dyDescent="0.2"/>
    <row r="47" spans="2:32" ht="12" customHeight="1" x14ac:dyDescent="0.2"/>
    <row r="48" spans="2:32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mergeCells count="133">
    <mergeCell ref="T4:U7"/>
    <mergeCell ref="V37:W37"/>
    <mergeCell ref="X37:AA37"/>
    <mergeCell ref="AD37:AF37"/>
    <mergeCell ref="V38:W38"/>
    <mergeCell ref="X38:AA38"/>
    <mergeCell ref="AD38:AF38"/>
    <mergeCell ref="V35:W35"/>
    <mergeCell ref="X35:AA35"/>
    <mergeCell ref="AD35:AF35"/>
    <mergeCell ref="V36:W36"/>
    <mergeCell ref="X36:AA36"/>
    <mergeCell ref="AD36:AF36"/>
    <mergeCell ref="V33:W33"/>
    <mergeCell ref="X33:AA33"/>
    <mergeCell ref="AD33:AF33"/>
    <mergeCell ref="V34:W34"/>
    <mergeCell ref="X34:AA34"/>
    <mergeCell ref="AD34:AF34"/>
    <mergeCell ref="V31:W31"/>
    <mergeCell ref="X31:AA31"/>
    <mergeCell ref="AD31:AF31"/>
    <mergeCell ref="V32:W32"/>
    <mergeCell ref="X32:AA32"/>
    <mergeCell ref="AD32:AF32"/>
    <mergeCell ref="V29:W29"/>
    <mergeCell ref="X29:AA29"/>
    <mergeCell ref="AD29:AF29"/>
    <mergeCell ref="V30:W30"/>
    <mergeCell ref="X30:AA30"/>
    <mergeCell ref="AD30:AF30"/>
    <mergeCell ref="V27:W27"/>
    <mergeCell ref="X27:AA27"/>
    <mergeCell ref="AD27:AF27"/>
    <mergeCell ref="V28:W28"/>
    <mergeCell ref="X28:AA28"/>
    <mergeCell ref="AD28:AF28"/>
    <mergeCell ref="V25:W25"/>
    <mergeCell ref="X25:AA25"/>
    <mergeCell ref="AD25:AF25"/>
    <mergeCell ref="V26:W26"/>
    <mergeCell ref="X26:AA26"/>
    <mergeCell ref="AD26:AF26"/>
    <mergeCell ref="V23:W23"/>
    <mergeCell ref="X23:AA23"/>
    <mergeCell ref="AD23:AF23"/>
    <mergeCell ref="V24:W24"/>
    <mergeCell ref="X24:AA24"/>
    <mergeCell ref="AD24:AF24"/>
    <mergeCell ref="V21:W21"/>
    <mergeCell ref="X21:AA21"/>
    <mergeCell ref="AD21:AF21"/>
    <mergeCell ref="V22:W22"/>
    <mergeCell ref="X22:AA22"/>
    <mergeCell ref="AD22:AF22"/>
    <mergeCell ref="V19:Y19"/>
    <mergeCell ref="Z19:AC19"/>
    <mergeCell ref="AD19:AF19"/>
    <mergeCell ref="V20:Y20"/>
    <mergeCell ref="Z20:AC20"/>
    <mergeCell ref="AD20:AF20"/>
    <mergeCell ref="V1:V2"/>
    <mergeCell ref="W1:AF2"/>
    <mergeCell ref="V3:X4"/>
    <mergeCell ref="Y3:AF4"/>
    <mergeCell ref="V5:AF18"/>
    <mergeCell ref="B5:L18"/>
    <mergeCell ref="B1:B2"/>
    <mergeCell ref="C1:L2"/>
    <mergeCell ref="J38:L38"/>
    <mergeCell ref="J37:L37"/>
    <mergeCell ref="J36:L36"/>
    <mergeCell ref="J35:L35"/>
    <mergeCell ref="J34:L34"/>
    <mergeCell ref="J24:L24"/>
    <mergeCell ref="J23:L23"/>
    <mergeCell ref="J22:L22"/>
    <mergeCell ref="J33:L33"/>
    <mergeCell ref="J32:L32"/>
    <mergeCell ref="J31:L31"/>
    <mergeCell ref="J30:L30"/>
    <mergeCell ref="J29:L29"/>
    <mergeCell ref="F19:I19"/>
    <mergeCell ref="F20:I20"/>
    <mergeCell ref="J21:L21"/>
    <mergeCell ref="J28:L28"/>
    <mergeCell ref="J27:L27"/>
    <mergeCell ref="J26:L26"/>
    <mergeCell ref="J25:L25"/>
    <mergeCell ref="D36:G36"/>
    <mergeCell ref="D25:G25"/>
    <mergeCell ref="D26:G26"/>
    <mergeCell ref="D27:G27"/>
    <mergeCell ref="D28:G28"/>
    <mergeCell ref="D29:G29"/>
    <mergeCell ref="D30:G30"/>
    <mergeCell ref="B27:C27"/>
    <mergeCell ref="D37:G37"/>
    <mergeCell ref="D38:G38"/>
    <mergeCell ref="B21:C21"/>
    <mergeCell ref="B22:C22"/>
    <mergeCell ref="B38:C38"/>
    <mergeCell ref="B37:C37"/>
    <mergeCell ref="B36:C36"/>
    <mergeCell ref="B35:C35"/>
    <mergeCell ref="B34:C34"/>
    <mergeCell ref="B33:C33"/>
    <mergeCell ref="D31:G31"/>
    <mergeCell ref="D32:G32"/>
    <mergeCell ref="D33:G33"/>
    <mergeCell ref="D34:G34"/>
    <mergeCell ref="D35:G35"/>
    <mergeCell ref="B32:C32"/>
    <mergeCell ref="B31:C31"/>
    <mergeCell ref="B30:C30"/>
    <mergeCell ref="B29:C29"/>
    <mergeCell ref="B28:C28"/>
    <mergeCell ref="N2:Q3"/>
    <mergeCell ref="N4:Q5"/>
    <mergeCell ref="B3:D4"/>
    <mergeCell ref="E3:L4"/>
    <mergeCell ref="B26:C26"/>
    <mergeCell ref="B25:C25"/>
    <mergeCell ref="B24:C24"/>
    <mergeCell ref="B23:C23"/>
    <mergeCell ref="J20:L20"/>
    <mergeCell ref="J19:L19"/>
    <mergeCell ref="D21:G21"/>
    <mergeCell ref="D22:G22"/>
    <mergeCell ref="D23:G23"/>
    <mergeCell ref="D24:G24"/>
    <mergeCell ref="B19:E19"/>
    <mergeCell ref="B20:E20"/>
  </mergeCells>
  <phoneticPr fontId="1"/>
  <pageMargins left="0.70866141732283472" right="0.70866141732283472" top="0.55118110236220474" bottom="0.74803149606299213" header="0.31496062992125984" footer="0.31496062992125984"/>
  <pageSetup paperSize="13" scale="9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31"/>
  <sheetViews>
    <sheetView showGridLines="0" showRowColHeaders="0" workbookViewId="0">
      <selection activeCell="L17" sqref="L17"/>
    </sheetView>
  </sheetViews>
  <sheetFormatPr defaultColWidth="9" defaultRowHeight="13.2" x14ac:dyDescent="0.2"/>
  <cols>
    <col min="1" max="1" width="9" style="19"/>
    <col min="2" max="2" width="10.109375" style="19" customWidth="1"/>
    <col min="3" max="3" width="5.109375" style="19" customWidth="1"/>
    <col min="4" max="5" width="14.6640625" style="19" customWidth="1"/>
    <col min="6" max="6" width="6.6640625" style="19" customWidth="1"/>
    <col min="7" max="7" width="14.44140625" style="19" customWidth="1"/>
    <col min="8" max="9" width="4.6640625" style="19" customWidth="1"/>
    <col min="10" max="10" width="8.6640625" style="19" customWidth="1"/>
    <col min="11" max="16384" width="9" style="19"/>
  </cols>
  <sheetData>
    <row r="9" spans="2:10" ht="13.8" thickBot="1" x14ac:dyDescent="0.25"/>
    <row r="10" spans="2:10" ht="24" customHeight="1" x14ac:dyDescent="0.2">
      <c r="B10" s="170"/>
      <c r="C10" s="164"/>
      <c r="D10" s="164" t="str">
        <f>IF(データ入力シート!D7="","",データ入力シート!D7)</f>
        <v/>
      </c>
      <c r="E10" s="164"/>
      <c r="F10" s="164"/>
      <c r="G10" s="164"/>
      <c r="H10" s="160" t="s">
        <v>24</v>
      </c>
      <c r="I10" s="160"/>
      <c r="J10" s="161"/>
    </row>
    <row r="11" spans="2:10" ht="13.8" thickBot="1" x14ac:dyDescent="0.25">
      <c r="B11" s="171"/>
      <c r="C11" s="165"/>
      <c r="D11" s="165"/>
      <c r="E11" s="165"/>
      <c r="F11" s="165"/>
      <c r="G11" s="165"/>
      <c r="H11" s="162"/>
      <c r="I11" s="162"/>
      <c r="J11" s="163"/>
    </row>
    <row r="12" spans="2:10" x14ac:dyDescent="0.2">
      <c r="B12" s="166" t="s">
        <v>62</v>
      </c>
      <c r="C12" s="167"/>
      <c r="D12" s="36" t="s">
        <v>48</v>
      </c>
      <c r="E12" s="37" t="s">
        <v>49</v>
      </c>
      <c r="F12" s="35" t="s">
        <v>50</v>
      </c>
      <c r="G12" s="36" t="s">
        <v>47</v>
      </c>
      <c r="H12" s="23" t="s">
        <v>23</v>
      </c>
      <c r="I12" s="23" t="s">
        <v>45</v>
      </c>
      <c r="J12" s="24" t="s">
        <v>69</v>
      </c>
    </row>
    <row r="13" spans="2:10" ht="13.8" thickBot="1" x14ac:dyDescent="0.25">
      <c r="B13" s="168" t="str">
        <f>IF(データ入力シート!C22="","",データ入力シート!C22)</f>
        <v/>
      </c>
      <c r="C13" s="169"/>
      <c r="D13" s="41" t="str">
        <f>IF(データ入力シート!C23="","",データ入力シート!C23)</f>
        <v/>
      </c>
      <c r="E13" s="42" t="str">
        <f>IF(データ入力シート!C24="","",データ入力シート!C24)</f>
        <v/>
      </c>
      <c r="F13" s="38" t="s">
        <v>51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49" t="str">
        <f>IF(データ入力シート!K25="","",データ入力シート!K25)</f>
        <v/>
      </c>
    </row>
    <row r="14" spans="2:10" x14ac:dyDescent="0.2">
      <c r="B14" s="154" t="s">
        <v>63</v>
      </c>
      <c r="C14" s="156" t="str">
        <f>IF(データ入力シート!D16="","",データ入力シート!D16)</f>
        <v/>
      </c>
      <c r="D14" s="156"/>
      <c r="E14" s="157"/>
      <c r="F14" s="38" t="s">
        <v>52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49" t="str">
        <f>IF(データ入力シート!K26="","",データ入力シート!K26)</f>
        <v/>
      </c>
    </row>
    <row r="15" spans="2:10" ht="13.8" thickBot="1" x14ac:dyDescent="0.25">
      <c r="B15" s="155"/>
      <c r="C15" s="158"/>
      <c r="D15" s="158"/>
      <c r="E15" s="159"/>
      <c r="F15" s="38" t="s">
        <v>53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49" t="str">
        <f>IF(データ入力シート!K27="","",データ入力シート!K27)</f>
        <v/>
      </c>
    </row>
    <row r="16" spans="2:10" x14ac:dyDescent="0.2">
      <c r="B16" s="27"/>
      <c r="C16" s="28"/>
      <c r="D16" s="28"/>
      <c r="E16" s="29"/>
      <c r="F16" s="38" t="s">
        <v>54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49" t="str">
        <f>IF(データ入力シート!K28="","",データ入力シート!K28)</f>
        <v/>
      </c>
    </row>
    <row r="17" spans="2:10" x14ac:dyDescent="0.2">
      <c r="B17" s="30"/>
      <c r="C17" s="22"/>
      <c r="D17" s="22"/>
      <c r="E17" s="31"/>
      <c r="F17" s="38" t="s">
        <v>55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49" t="str">
        <f>IF(データ入力シート!K29="","",データ入力シート!K29)</f>
        <v/>
      </c>
    </row>
    <row r="18" spans="2:10" x14ac:dyDescent="0.2">
      <c r="B18" s="30"/>
      <c r="C18" s="22"/>
      <c r="D18" s="22"/>
      <c r="E18" s="31"/>
      <c r="F18" s="38" t="s">
        <v>56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49" t="str">
        <f>IF(データ入力シート!K30="","",データ入力シート!K30)</f>
        <v/>
      </c>
    </row>
    <row r="19" spans="2:10" x14ac:dyDescent="0.2">
      <c r="B19" s="30"/>
      <c r="C19" s="22"/>
      <c r="D19" s="22"/>
      <c r="E19" s="31"/>
      <c r="F19" s="38" t="s">
        <v>57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49" t="str">
        <f>IF(データ入力シート!K31="","",データ入力シート!K31)</f>
        <v/>
      </c>
    </row>
    <row r="20" spans="2:10" x14ac:dyDescent="0.2">
      <c r="B20" s="30"/>
      <c r="C20" s="22"/>
      <c r="D20" s="22"/>
      <c r="E20" s="31"/>
      <c r="F20" s="38" t="s">
        <v>58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49" t="str">
        <f>IF(データ入力シート!K32="","",データ入力シート!K32)</f>
        <v/>
      </c>
    </row>
    <row r="21" spans="2:10" x14ac:dyDescent="0.2">
      <c r="B21" s="30"/>
      <c r="C21" s="22"/>
      <c r="D21" s="22"/>
      <c r="E21" s="31"/>
      <c r="F21" s="38" t="s">
        <v>59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49" t="str">
        <f>IF(データ入力シート!K33="","",データ入力シート!K33)</f>
        <v/>
      </c>
    </row>
    <row r="22" spans="2:10" x14ac:dyDescent="0.2">
      <c r="B22" s="30"/>
      <c r="C22" s="22"/>
      <c r="D22" s="22"/>
      <c r="E22" s="31"/>
      <c r="F22" s="38" t="str">
        <f>IF(データ入力シート!B34="","",データ入力シート!B34)</f>
        <v/>
      </c>
      <c r="G22" s="13" t="str">
        <f>IF(データ入力シート!C34="","",データ入力シート!C34)</f>
        <v/>
      </c>
      <c r="H22" s="13" t="str">
        <f>IF(データ入力シート!H34="","",データ入力シート!H34)</f>
        <v/>
      </c>
      <c r="I22" s="13" t="str">
        <f>IF(データ入力シート!I34="","",データ入力シート!I34)</f>
        <v/>
      </c>
      <c r="J22" s="49" t="str">
        <f>IF(データ入力シート!K34="","",データ入力シート!K34)</f>
        <v/>
      </c>
    </row>
    <row r="23" spans="2:10" x14ac:dyDescent="0.2">
      <c r="B23" s="30"/>
      <c r="C23" s="22"/>
      <c r="D23" s="22"/>
      <c r="E23" s="31"/>
      <c r="F23" s="38" t="str">
        <f>IF(データ入力シート!B35="","",データ入力シート!B35)</f>
        <v/>
      </c>
      <c r="G23" s="13" t="str">
        <f>IF(データ入力シート!C35="","",データ入力シート!C35)</f>
        <v/>
      </c>
      <c r="H23" s="13" t="str">
        <f>IF(データ入力シート!H35="","",データ入力シート!H35)</f>
        <v/>
      </c>
      <c r="I23" s="13" t="str">
        <f>IF(データ入力シート!I35="","",データ入力シート!I35)</f>
        <v/>
      </c>
      <c r="J23" s="49" t="str">
        <f>IF(データ入力シート!K35="","",データ入力シート!K35)</f>
        <v/>
      </c>
    </row>
    <row r="24" spans="2:10" x14ac:dyDescent="0.2">
      <c r="B24" s="30"/>
      <c r="C24" s="22"/>
      <c r="D24" s="22"/>
      <c r="E24" s="31"/>
      <c r="F24" s="38" t="str">
        <f>IF(データ入力シート!B36="","",データ入力シート!B36)</f>
        <v/>
      </c>
      <c r="G24" s="13" t="str">
        <f>IF(データ入力シート!C36="","",データ入力シート!C36)</f>
        <v/>
      </c>
      <c r="H24" s="13" t="str">
        <f>IF(データ入力シート!H36="","",データ入力シート!H36)</f>
        <v/>
      </c>
      <c r="I24" s="13" t="str">
        <f>IF(データ入力シート!I36="","",データ入力シート!I36)</f>
        <v/>
      </c>
      <c r="J24" s="49" t="str">
        <f>IF(データ入力シート!K36="","",データ入力シート!K36)</f>
        <v/>
      </c>
    </row>
    <row r="25" spans="2:10" x14ac:dyDescent="0.2">
      <c r="B25" s="30"/>
      <c r="C25" s="22"/>
      <c r="D25" s="22"/>
      <c r="E25" s="31"/>
      <c r="F25" s="38" t="str">
        <f>IF(データ入力シート!B37="","",データ入力シート!B37)</f>
        <v/>
      </c>
      <c r="G25" s="13" t="str">
        <f>IF(データ入力シート!C37="","",データ入力シート!C37)</f>
        <v/>
      </c>
      <c r="H25" s="13" t="str">
        <f>IF(データ入力シート!H37="","",データ入力シート!H37)</f>
        <v/>
      </c>
      <c r="I25" s="13" t="str">
        <f>IF(データ入力シート!I37="","",データ入力シート!I37)</f>
        <v/>
      </c>
      <c r="J25" s="49" t="str">
        <f>IF(データ入力シート!K37="","",データ入力シート!K37)</f>
        <v/>
      </c>
    </row>
    <row r="26" spans="2:10" x14ac:dyDescent="0.2">
      <c r="B26" s="30"/>
      <c r="C26" s="22"/>
      <c r="D26" s="22"/>
      <c r="E26" s="31"/>
      <c r="F26" s="38" t="str">
        <f>IF(データ入力シート!B38="","",データ入力シート!B38)</f>
        <v/>
      </c>
      <c r="G26" s="13" t="str">
        <f>IF(データ入力シート!C38="","",データ入力シート!C38)</f>
        <v/>
      </c>
      <c r="H26" s="13" t="str">
        <f>IF(データ入力シート!H38="","",データ入力シート!H38)</f>
        <v/>
      </c>
      <c r="I26" s="13" t="str">
        <f>IF(データ入力シート!I38="","",データ入力シート!I38)</f>
        <v/>
      </c>
      <c r="J26" s="49" t="str">
        <f>IF(データ入力シート!K38="","",データ入力シート!K38)</f>
        <v/>
      </c>
    </row>
    <row r="27" spans="2:10" x14ac:dyDescent="0.2">
      <c r="B27" s="30"/>
      <c r="C27" s="22"/>
      <c r="D27" s="22"/>
      <c r="E27" s="31"/>
      <c r="F27" s="38" t="str">
        <f>IF(データ入力シート!B39="","",データ入力シート!B39)</f>
        <v/>
      </c>
      <c r="G27" s="13" t="str">
        <f>IF(データ入力シート!C39="","",データ入力シート!C39)</f>
        <v/>
      </c>
      <c r="H27" s="13" t="str">
        <f>IF(データ入力シート!H39="","",データ入力シート!H39)</f>
        <v/>
      </c>
      <c r="I27" s="13" t="str">
        <f>IF(データ入力シート!I39="","",データ入力シート!I39)</f>
        <v/>
      </c>
      <c r="J27" s="49" t="str">
        <f>IF(データ入力シート!K39="","",データ入力シート!K39)</f>
        <v/>
      </c>
    </row>
    <row r="28" spans="2:10" x14ac:dyDescent="0.2">
      <c r="B28" s="30"/>
      <c r="C28" s="22"/>
      <c r="D28" s="22"/>
      <c r="E28" s="31"/>
      <c r="F28" s="38" t="str">
        <f>IF(データ入力シート!B40="","",データ入力シート!B40)</f>
        <v/>
      </c>
      <c r="G28" s="13" t="str">
        <f>IF(データ入力シート!C40="","",データ入力シート!C40)</f>
        <v/>
      </c>
      <c r="H28" s="13" t="str">
        <f>IF(データ入力シート!H40="","",データ入力シート!H40)</f>
        <v/>
      </c>
      <c r="I28" s="13" t="str">
        <f>IF(データ入力シート!I40="","",データ入力シート!I40)</f>
        <v/>
      </c>
      <c r="J28" s="49" t="str">
        <f>IF(データ入力シート!K40="","",データ入力シート!K40)</f>
        <v/>
      </c>
    </row>
    <row r="29" spans="2:10" ht="13.8" thickBot="1" x14ac:dyDescent="0.25">
      <c r="B29" s="32"/>
      <c r="C29" s="33"/>
      <c r="D29" s="33"/>
      <c r="E29" s="34"/>
      <c r="F29" s="39" t="str">
        <f>IF(データ入力シート!B41="","",データ入力シート!B41)</f>
        <v/>
      </c>
      <c r="G29" s="25" t="str">
        <f>IF(データ入力シート!C41="","",データ入力シート!C41)</f>
        <v/>
      </c>
      <c r="H29" s="25" t="str">
        <f>IF(データ入力シート!H41="","",データ入力シート!H41)</f>
        <v/>
      </c>
      <c r="I29" s="25" t="str">
        <f>IF(データ入力シート!I41="","",データ入力シート!I41)</f>
        <v/>
      </c>
      <c r="J29" s="50" t="str">
        <f>IF(データ入力シート!K41="","",データ入力シート!K41)</f>
        <v/>
      </c>
    </row>
    <row r="31" spans="2:10" x14ac:dyDescent="0.2">
      <c r="H31" s="26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V2"/>
  <sheetViews>
    <sheetView workbookViewId="0">
      <selection activeCell="I17" sqref="I17"/>
    </sheetView>
  </sheetViews>
  <sheetFormatPr defaultRowHeight="13.2" x14ac:dyDescent="0.2"/>
  <sheetData>
    <row r="1" spans="1:100" x14ac:dyDescent="0.2">
      <c r="A1" t="s">
        <v>71</v>
      </c>
      <c r="B1" t="s">
        <v>72</v>
      </c>
      <c r="C1" t="s">
        <v>73</v>
      </c>
      <c r="D1" t="s">
        <v>74</v>
      </c>
      <c r="E1" t="s">
        <v>62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145</v>
      </c>
      <c r="L1" t="s">
        <v>80</v>
      </c>
      <c r="M1" t="s">
        <v>81</v>
      </c>
      <c r="N1" t="s">
        <v>82</v>
      </c>
      <c r="O1" t="s">
        <v>83</v>
      </c>
      <c r="P1" t="s">
        <v>146</v>
      </c>
      <c r="Q1" t="s">
        <v>84</v>
      </c>
      <c r="R1" t="s">
        <v>85</v>
      </c>
      <c r="S1" t="s">
        <v>86</v>
      </c>
      <c r="T1" t="s">
        <v>87</v>
      </c>
      <c r="U1" t="s">
        <v>147</v>
      </c>
      <c r="V1" t="s">
        <v>88</v>
      </c>
      <c r="W1" t="s">
        <v>89</v>
      </c>
      <c r="X1" t="s">
        <v>90</v>
      </c>
      <c r="Y1" t="s">
        <v>91</v>
      </c>
      <c r="Z1" t="s">
        <v>148</v>
      </c>
      <c r="AA1" t="s">
        <v>92</v>
      </c>
      <c r="AB1" t="s">
        <v>93</v>
      </c>
      <c r="AC1" t="s">
        <v>94</v>
      </c>
      <c r="AD1" t="s">
        <v>95</v>
      </c>
      <c r="AE1" t="s">
        <v>149</v>
      </c>
      <c r="AF1" t="s">
        <v>96</v>
      </c>
      <c r="AG1" t="s">
        <v>97</v>
      </c>
      <c r="AH1" t="s">
        <v>98</v>
      </c>
      <c r="AI1" t="s">
        <v>99</v>
      </c>
      <c r="AJ1" t="s">
        <v>150</v>
      </c>
      <c r="AK1" t="s">
        <v>100</v>
      </c>
      <c r="AL1" t="s">
        <v>101</v>
      </c>
      <c r="AM1" t="s">
        <v>102</v>
      </c>
      <c r="AN1" t="s">
        <v>103</v>
      </c>
      <c r="AO1" t="s">
        <v>151</v>
      </c>
      <c r="AP1" t="s">
        <v>104</v>
      </c>
      <c r="AQ1" t="s">
        <v>105</v>
      </c>
      <c r="AR1" t="s">
        <v>106</v>
      </c>
      <c r="AS1" t="s">
        <v>107</v>
      </c>
      <c r="AT1" t="s">
        <v>152</v>
      </c>
      <c r="AU1" t="s">
        <v>108</v>
      </c>
      <c r="AV1" t="s">
        <v>109</v>
      </c>
      <c r="AW1" t="s">
        <v>110</v>
      </c>
      <c r="AX1" t="s">
        <v>111</v>
      </c>
      <c r="AY1" t="s">
        <v>153</v>
      </c>
      <c r="AZ1" t="s">
        <v>112</v>
      </c>
      <c r="BA1" t="s">
        <v>113</v>
      </c>
      <c r="BB1" t="s">
        <v>114</v>
      </c>
      <c r="BC1" t="s">
        <v>115</v>
      </c>
      <c r="BD1" t="s">
        <v>154</v>
      </c>
      <c r="BE1" t="s">
        <v>116</v>
      </c>
      <c r="BF1" t="s">
        <v>117</v>
      </c>
      <c r="BG1" t="s">
        <v>118</v>
      </c>
      <c r="BH1" t="s">
        <v>119</v>
      </c>
      <c r="BI1" t="s">
        <v>155</v>
      </c>
      <c r="BJ1" t="s">
        <v>120</v>
      </c>
      <c r="BK1" t="s">
        <v>121</v>
      </c>
      <c r="BL1" t="s">
        <v>122</v>
      </c>
      <c r="BM1" t="s">
        <v>123</v>
      </c>
      <c r="BN1" t="s">
        <v>156</v>
      </c>
      <c r="BO1" t="s">
        <v>124</v>
      </c>
      <c r="BP1" t="s">
        <v>125</v>
      </c>
      <c r="BQ1" t="s">
        <v>126</v>
      </c>
      <c r="BR1" t="s">
        <v>127</v>
      </c>
      <c r="BS1" t="s">
        <v>157</v>
      </c>
      <c r="BT1" t="s">
        <v>128</v>
      </c>
      <c r="BU1" t="s">
        <v>129</v>
      </c>
      <c r="BV1" t="s">
        <v>130</v>
      </c>
      <c r="BW1" t="s">
        <v>131</v>
      </c>
      <c r="BX1" t="s">
        <v>158</v>
      </c>
      <c r="BY1" t="s">
        <v>132</v>
      </c>
      <c r="BZ1" t="s">
        <v>133</v>
      </c>
      <c r="CA1" t="s">
        <v>134</v>
      </c>
      <c r="CB1" t="s">
        <v>135</v>
      </c>
      <c r="CC1" t="s">
        <v>159</v>
      </c>
      <c r="CD1" t="s">
        <v>136</v>
      </c>
      <c r="CE1" t="s">
        <v>137</v>
      </c>
      <c r="CF1" t="s">
        <v>138</v>
      </c>
      <c r="CG1" t="s">
        <v>139</v>
      </c>
      <c r="CH1" t="s">
        <v>160</v>
      </c>
      <c r="CI1" t="s">
        <v>140</v>
      </c>
      <c r="CJ1" t="s">
        <v>141</v>
      </c>
      <c r="CK1" t="s">
        <v>142</v>
      </c>
      <c r="CL1" t="s">
        <v>143</v>
      </c>
      <c r="CM1" t="s">
        <v>161</v>
      </c>
      <c r="CN1" t="s">
        <v>144</v>
      </c>
      <c r="CO1" t="s">
        <v>164</v>
      </c>
      <c r="CP1" t="s">
        <v>165</v>
      </c>
      <c r="CQ1" t="s">
        <v>166</v>
      </c>
      <c r="CR1" t="s">
        <v>167</v>
      </c>
      <c r="CS1" t="s">
        <v>168</v>
      </c>
      <c r="CT1" t="s">
        <v>169</v>
      </c>
      <c r="CU1" t="s">
        <v>170</v>
      </c>
      <c r="CV1" t="s">
        <v>171</v>
      </c>
    </row>
    <row r="2" spans="1:100" x14ac:dyDescent="0.2">
      <c r="A2" s="53"/>
      <c r="B2" s="53"/>
      <c r="C2" s="53" t="str">
        <f>DBCS(データ入力シート!D7)</f>
        <v/>
      </c>
      <c r="D2" s="53" t="str">
        <f>IF(データ入力シート!D16="","",データ入力シート!D16)</f>
        <v/>
      </c>
      <c r="E2" s="53" t="str">
        <f>DBCS(データ入力シート!C22)</f>
        <v/>
      </c>
      <c r="F2" s="53" t="str">
        <f>DBCS(データ入力シート!C23)</f>
        <v/>
      </c>
      <c r="G2" s="53" t="str">
        <f>DBCS(データ入力シート!C24)</f>
        <v/>
      </c>
      <c r="H2" s="53" t="str">
        <f>DBCS(データ入力シート!C25)</f>
        <v/>
      </c>
      <c r="I2" s="53" t="str">
        <f>ASC(DBCS(データ入力シート!H25))</f>
        <v/>
      </c>
      <c r="J2" s="53" t="str">
        <f>ASC(DBCS(データ入力シート!I25))</f>
        <v/>
      </c>
      <c r="K2" s="53" t="str">
        <f>ASC(DBCS(データ入力シート!J25))</f>
        <v/>
      </c>
      <c r="L2" s="53" t="str">
        <f>ASC(DBCS(データ入力シート!K25))</f>
        <v/>
      </c>
      <c r="M2" s="53" t="str">
        <f>DBCS(データ入力シート!C26)</f>
        <v/>
      </c>
      <c r="N2" s="53" t="str">
        <f>ASC(DBCS(データ入力シート!H26))</f>
        <v/>
      </c>
      <c r="O2" s="53" t="str">
        <f>ASC(DBCS(データ入力シート!I26))</f>
        <v/>
      </c>
      <c r="P2" s="53" t="str">
        <f>ASC(DBCS(データ入力シート!J26))</f>
        <v/>
      </c>
      <c r="Q2" s="53" t="str">
        <f>ASC(DBCS(データ入力シート!K26))</f>
        <v/>
      </c>
      <c r="R2" s="53" t="str">
        <f>DBCS(データ入力シート!C27)</f>
        <v/>
      </c>
      <c r="S2" s="53" t="str">
        <f>ASC(DBCS(データ入力シート!H27))</f>
        <v/>
      </c>
      <c r="T2" s="53" t="str">
        <f>ASC(DBCS(データ入力シート!I27))</f>
        <v/>
      </c>
      <c r="U2" s="53" t="str">
        <f>ASC(DBCS(データ入力シート!J27))</f>
        <v/>
      </c>
      <c r="V2" s="53" t="str">
        <f>ASC(DBCS(データ入力シート!K27))</f>
        <v/>
      </c>
      <c r="W2" s="53" t="str">
        <f>DBCS(データ入力シート!C28)</f>
        <v/>
      </c>
      <c r="X2" s="53" t="str">
        <f>ASC(DBCS(データ入力シート!H28))</f>
        <v/>
      </c>
      <c r="Y2" s="53" t="str">
        <f>ASC(DBCS(データ入力シート!I28))</f>
        <v/>
      </c>
      <c r="Z2" s="53" t="str">
        <f>ASC(DBCS(データ入力シート!J28))</f>
        <v/>
      </c>
      <c r="AA2" s="53" t="str">
        <f>ASC(DBCS(データ入力シート!K28))</f>
        <v/>
      </c>
      <c r="AB2" s="53" t="str">
        <f>DBCS(データ入力シート!C29)</f>
        <v/>
      </c>
      <c r="AC2" s="53" t="str">
        <f>ASC(DBCS(データ入力シート!H29))</f>
        <v/>
      </c>
      <c r="AD2" s="53" t="str">
        <f>ASC(DBCS(データ入力シート!I29))</f>
        <v/>
      </c>
      <c r="AE2" s="53" t="str">
        <f>ASC(DBCS(データ入力シート!J29))</f>
        <v/>
      </c>
      <c r="AF2" s="53" t="str">
        <f>ASC(DBCS(データ入力シート!K29))</f>
        <v/>
      </c>
      <c r="AG2" s="53" t="str">
        <f>DBCS(データ入力シート!C30)</f>
        <v/>
      </c>
      <c r="AH2" s="53" t="str">
        <f>ASC(DBCS(データ入力シート!H30))</f>
        <v/>
      </c>
      <c r="AI2" s="53" t="str">
        <f>ASC(DBCS(データ入力シート!I30))</f>
        <v/>
      </c>
      <c r="AJ2" s="53" t="str">
        <f>ASC(DBCS(データ入力シート!J30))</f>
        <v/>
      </c>
      <c r="AK2" s="53" t="str">
        <f>ASC(DBCS(データ入力シート!K30))</f>
        <v/>
      </c>
      <c r="AL2" s="53" t="str">
        <f>DBCS(データ入力シート!C31)</f>
        <v/>
      </c>
      <c r="AM2" s="53" t="str">
        <f>ASC(DBCS(データ入力シート!H31))</f>
        <v/>
      </c>
      <c r="AN2" s="53" t="str">
        <f>ASC(DBCS(データ入力シート!I31))</f>
        <v/>
      </c>
      <c r="AO2" s="53" t="str">
        <f>ASC(DBCS(データ入力シート!J31))</f>
        <v/>
      </c>
      <c r="AP2" s="53" t="str">
        <f>ASC(DBCS(データ入力シート!K31))</f>
        <v/>
      </c>
      <c r="AQ2" s="53" t="str">
        <f>DBCS(データ入力シート!C32)</f>
        <v/>
      </c>
      <c r="AR2" s="53" t="str">
        <f>ASC(DBCS(データ入力シート!H32))</f>
        <v/>
      </c>
      <c r="AS2" s="53" t="str">
        <f>ASC(DBCS(データ入力シート!I32))</f>
        <v/>
      </c>
      <c r="AT2" s="53" t="str">
        <f>ASC(DBCS(データ入力シート!J32))</f>
        <v/>
      </c>
      <c r="AU2" s="53" t="str">
        <f>ASC(DBCS(データ入力シート!K32))</f>
        <v/>
      </c>
      <c r="AV2" s="53" t="str">
        <f>DBCS(データ入力シート!C33)</f>
        <v/>
      </c>
      <c r="AW2" s="53" t="str">
        <f>ASC(DBCS(データ入力シート!H33))</f>
        <v/>
      </c>
      <c r="AX2" s="53" t="str">
        <f>ASC(DBCS(データ入力シート!I33))</f>
        <v/>
      </c>
      <c r="AY2" s="53" t="str">
        <f>ASC(DBCS(データ入力シート!J33))</f>
        <v/>
      </c>
      <c r="AZ2" s="53" t="str">
        <f>ASC(DBCS(データ入力シート!K33))</f>
        <v/>
      </c>
      <c r="BA2" s="53" t="str">
        <f>DBCS(データ入力シート!C34)</f>
        <v/>
      </c>
      <c r="BB2" s="53" t="str">
        <f>ASC(DBCS(データ入力シート!H34))</f>
        <v/>
      </c>
      <c r="BC2" s="53" t="str">
        <f>ASC(DBCS(データ入力シート!I34))</f>
        <v/>
      </c>
      <c r="BD2" s="53" t="str">
        <f>ASC(DBCS(データ入力シート!J34))</f>
        <v/>
      </c>
      <c r="BE2" s="53" t="str">
        <f>ASC(DBCS(データ入力シート!K34))</f>
        <v/>
      </c>
      <c r="BF2" s="53" t="str">
        <f>DBCS(データ入力シート!C35)</f>
        <v/>
      </c>
      <c r="BG2" s="53" t="str">
        <f>ASC(DBCS(データ入力シート!H35))</f>
        <v/>
      </c>
      <c r="BH2" s="53" t="str">
        <f>ASC(DBCS(データ入力シート!I35))</f>
        <v/>
      </c>
      <c r="BI2" s="53" t="str">
        <f>ASC(DBCS(データ入力シート!J35))</f>
        <v/>
      </c>
      <c r="BJ2" s="53" t="str">
        <f>ASC(DBCS(データ入力シート!K35))</f>
        <v/>
      </c>
      <c r="BK2" s="53" t="str">
        <f>DBCS(データ入力シート!C36)</f>
        <v/>
      </c>
      <c r="BL2" s="53" t="str">
        <f>ASC(DBCS(データ入力シート!H36))</f>
        <v/>
      </c>
      <c r="BM2" s="53" t="str">
        <f>ASC(DBCS(データ入力シート!I36))</f>
        <v/>
      </c>
      <c r="BN2" s="53" t="str">
        <f>ASC(DBCS(データ入力シート!J36))</f>
        <v/>
      </c>
      <c r="BO2" s="53" t="str">
        <f>ASC(DBCS(データ入力シート!K36))</f>
        <v/>
      </c>
      <c r="BP2" s="53" t="str">
        <f>DBCS(データ入力シート!C37)</f>
        <v/>
      </c>
      <c r="BQ2" s="53" t="str">
        <f>ASC(DBCS(データ入力シート!H37))</f>
        <v/>
      </c>
      <c r="BR2" s="53" t="str">
        <f>ASC(DBCS(データ入力シート!I37))</f>
        <v/>
      </c>
      <c r="BS2" s="53" t="str">
        <f>ASC(DBCS(データ入力シート!J37))</f>
        <v/>
      </c>
      <c r="BT2" s="53" t="str">
        <f>ASC(DBCS(データ入力シート!K37))</f>
        <v/>
      </c>
      <c r="BU2" s="53" t="str">
        <f>DBCS(データ入力シート!C38)</f>
        <v/>
      </c>
      <c r="BV2" s="53" t="str">
        <f>ASC(DBCS(データ入力シート!H38))</f>
        <v/>
      </c>
      <c r="BW2" s="53" t="str">
        <f>ASC(DBCS(データ入力シート!I38))</f>
        <v/>
      </c>
      <c r="BX2" s="53" t="str">
        <f>ASC(DBCS(データ入力シート!J38))</f>
        <v/>
      </c>
      <c r="BY2" s="53" t="str">
        <f>ASC(DBCS(データ入力シート!K38))</f>
        <v/>
      </c>
      <c r="BZ2" s="53" t="str">
        <f>DBCS(データ入力シート!C39)</f>
        <v/>
      </c>
      <c r="CA2" s="53" t="str">
        <f>ASC(DBCS(データ入力シート!H39))</f>
        <v/>
      </c>
      <c r="CB2" s="53" t="str">
        <f>ASC(DBCS(データ入力シート!I39))</f>
        <v/>
      </c>
      <c r="CC2" s="53" t="str">
        <f>ASC(DBCS(データ入力シート!J39))</f>
        <v/>
      </c>
      <c r="CD2" s="53" t="str">
        <f>ASC(DBCS(データ入力シート!K39))</f>
        <v/>
      </c>
      <c r="CE2" s="53" t="str">
        <f>DBCS(データ入力シート!C40)</f>
        <v/>
      </c>
      <c r="CF2" s="53" t="str">
        <f>ASC(DBCS(データ入力シート!H40))</f>
        <v/>
      </c>
      <c r="CG2" s="53" t="str">
        <f>ASC(DBCS(データ入力シート!I40))</f>
        <v/>
      </c>
      <c r="CH2" s="53" t="str">
        <f>ASC(DBCS(データ入力シート!J40))</f>
        <v/>
      </c>
      <c r="CI2" s="53" t="str">
        <f>ASC(DBCS(データ入力シート!K40))</f>
        <v/>
      </c>
      <c r="CJ2" s="53" t="str">
        <f>DBCS(データ入力シート!C41)</f>
        <v/>
      </c>
      <c r="CK2" s="53" t="str">
        <f>ASC(DBCS(データ入力シート!H41))</f>
        <v/>
      </c>
      <c r="CL2" s="53" t="str">
        <f>ASC(DBCS(データ入力シート!I41))</f>
        <v/>
      </c>
      <c r="CM2" s="53" t="str">
        <f>ASC(DBCS(データ入力シート!J41))</f>
        <v/>
      </c>
      <c r="CN2" s="53" t="str">
        <f>ASC(DBCS(データ入力シート!K41))</f>
        <v/>
      </c>
      <c r="CO2" s="53" t="str">
        <f>ASC(DBCS(データ入力シート!B34))</f>
        <v/>
      </c>
      <c r="CP2" s="53" t="str">
        <f>ASC(DBCS(データ入力シート!B35))</f>
        <v/>
      </c>
      <c r="CQ2" s="53" t="str">
        <f>ASC(DBCS(データ入力シート!B36))</f>
        <v/>
      </c>
      <c r="CR2" s="53" t="str">
        <f>ASC(DBCS(データ入力シート!B37))</f>
        <v/>
      </c>
      <c r="CS2" s="53" t="str">
        <f>ASC(DBCS(データ入力シート!B38))</f>
        <v/>
      </c>
      <c r="CT2" s="53" t="str">
        <f>ASC(DBCS(データ入力シート!B39))</f>
        <v/>
      </c>
      <c r="CU2" s="53" t="str">
        <f>ASC(DBCS(データ入力シート!B40))</f>
        <v/>
      </c>
      <c r="CV2" s="53" t="str">
        <f>ASC(DBCS(データ入力シート!B41))</f>
        <v/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データ入力シート</vt:lpstr>
      <vt:lpstr>参加申込書</vt:lpstr>
      <vt:lpstr>プログラム１</vt:lpstr>
      <vt:lpstr>オーダー表</vt:lpstr>
      <vt:lpstr>data</vt:lpstr>
      <vt:lpstr>オーダー表!Print_Area</vt:lpstr>
      <vt:lpstr>プログラム１!Print_Area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小嶋　裕</cp:lastModifiedBy>
  <cp:revision>1</cp:revision>
  <cp:lastPrinted>2023-03-31T05:01:09Z</cp:lastPrinted>
  <dcterms:created xsi:type="dcterms:W3CDTF">1998-02-21T00:29:18Z</dcterms:created>
  <dcterms:modified xsi:type="dcterms:W3CDTF">2023-04-25T03:38:59Z</dcterms:modified>
</cp:coreProperties>
</file>